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uimard-my.sharepoint.com/personal/ilse_declercq_katholiekonderwijs_vlaanderen/Documents/EMTEC B250/"/>
    </mc:Choice>
  </mc:AlternateContent>
  <xr:revisionPtr revIDLastSave="0" documentId="8_{C16DA7D0-F5B1-4F17-8244-F0880A88B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e handel&amp;log" sheetId="11" r:id="rId1"/>
    <sheet name="Verdeling lestijden" sheetId="13" r:id="rId2"/>
  </sheets>
  <definedNames>
    <definedName name="_xlnm.Print_Area" localSheetId="0">'Internationale handel&amp;log'!$A$1:$V$60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3" l="1"/>
  <c r="H5" i="13"/>
  <c r="H4" i="13"/>
  <c r="H3" i="13"/>
  <c r="H2" i="13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F9" i="11" l="1"/>
  <c r="G6" i="11" l="1"/>
  <c r="F6" i="11"/>
  <c r="G11" i="11" l="1"/>
  <c r="F11" i="11"/>
  <c r="F27" i="11"/>
  <c r="G27" i="11"/>
  <c r="F7" i="11" l="1"/>
  <c r="G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  <author>Ilse De Clercq</author>
    <author>eigenaar</author>
  </authors>
  <commentList>
    <comment ref="Y6" authorId="0" shapeId="0" xr:uid="{877F5404-B506-4094-A1FB-F6844C4F24A3}">
      <text>
        <r>
          <rPr>
            <sz val="18"/>
            <color indexed="81"/>
            <rFont val="Tahoma"/>
            <family val="2"/>
          </rPr>
          <t>Leeronderneming
Mini-onderneming
Oefenfirma (Cofep)</t>
        </r>
      </text>
    </comment>
    <comment ref="F10" authorId="1" shapeId="0" xr:uid="{5746DCDC-F4E0-4871-98CB-59BA039787D8}">
      <text>
        <r>
          <rPr>
            <sz val="14"/>
            <color indexed="81"/>
            <rFont val="Tahoma"/>
            <family val="2"/>
          </rPr>
          <t>Integreren in andere rubrieken</t>
        </r>
      </text>
    </comment>
    <comment ref="AC22" authorId="2" shapeId="0" xr:uid="{817E098D-4F55-4E05-AA6D-6D1721C3D145}">
      <text>
        <r>
          <rPr>
            <b/>
            <sz val="12"/>
            <color indexed="81"/>
            <rFont val="Tahoma"/>
            <family val="2"/>
          </rPr>
          <t>eigenaar:</t>
        </r>
        <r>
          <rPr>
            <sz val="12"/>
            <color indexed="81"/>
            <rFont val="Tahoma"/>
            <family val="2"/>
          </rPr>
          <t xml:space="preserve">
actualiteit integrren</t>
        </r>
      </text>
    </comment>
    <comment ref="AC25" authorId="2" shapeId="0" xr:uid="{20064E05-058B-4B0A-9182-E5B086DC3E6C}">
      <text>
        <r>
          <rPr>
            <b/>
            <sz val="14"/>
            <color indexed="81"/>
            <rFont val="Tahoma"/>
            <family val="2"/>
          </rPr>
          <t>eigenaar:</t>
        </r>
        <r>
          <rPr>
            <sz val="14"/>
            <color indexed="81"/>
            <rFont val="Tahoma"/>
            <family val="2"/>
          </rPr>
          <t xml:space="preserve">
Actuele cijfers en berichtgeving gebruiken. Dit kan via de website van de NBB.</t>
        </r>
      </text>
    </comment>
    <comment ref="AC29" authorId="2" shapeId="0" xr:uid="{FB801A68-74CE-418E-B3BA-56CD0443FA4B}">
      <text>
        <r>
          <rPr>
            <b/>
            <sz val="12"/>
            <color indexed="81"/>
            <rFont val="Tahoma"/>
            <family val="2"/>
          </rPr>
          <t>eigenaar:</t>
        </r>
        <r>
          <rPr>
            <sz val="12"/>
            <color indexed="81"/>
            <rFont val="Tahoma"/>
            <family val="2"/>
          </rPr>
          <t xml:space="preserve">
Graag vertrekken van concrete casussen en duurzaamheidsverslagen van ondernemingen.</t>
        </r>
      </text>
    </comment>
    <comment ref="AE62" authorId="1" shapeId="0" xr:uid="{993EA425-480E-4030-A7A9-FFA474C08691}">
      <text>
        <r>
          <rPr>
            <sz val="12"/>
            <color indexed="81"/>
            <rFont val="Tahoma"/>
            <family val="2"/>
          </rPr>
          <t xml:space="preserve">
LPD 21, 22, 23, 27</t>
        </r>
      </text>
    </comment>
  </commentList>
</comments>
</file>

<file path=xl/sharedStrings.xml><?xml version="1.0" encoding="utf-8"?>
<sst xmlns="http://schemas.openxmlformats.org/spreadsheetml/2006/main" count="165" uniqueCount="95">
  <si>
    <t>Internationale handel en logistiek</t>
  </si>
  <si>
    <t>MET WIE</t>
  </si>
  <si>
    <t>WANNEER</t>
  </si>
  <si>
    <t>EVALUATIE</t>
  </si>
  <si>
    <t>Aantal lesuren lessentabel</t>
  </si>
  <si>
    <t>Bedrijfsbezoek</t>
  </si>
  <si>
    <t>Stage</t>
  </si>
  <si>
    <t>Administratieve software</t>
  </si>
  <si>
    <t>Gastspreker</t>
  </si>
  <si>
    <t>Bronnenmateriaal</t>
  </si>
  <si>
    <t>ERP-pakket</t>
  </si>
  <si>
    <t>Aardrijkskunde</t>
  </si>
  <si>
    <t>Ned</t>
  </si>
  <si>
    <t>Frans</t>
  </si>
  <si>
    <t>Engels</t>
  </si>
  <si>
    <t>Duits</t>
  </si>
  <si>
    <t>Voorzien moment</t>
  </si>
  <si>
    <t>Werkelijk moment</t>
  </si>
  <si>
    <t>Instrument</t>
  </si>
  <si>
    <t>Moment</t>
  </si>
  <si>
    <t>Internationale handel en logistiek - 3de graad D/A-finaliteit</t>
  </si>
  <si>
    <t>4.1 Generieke competenties</t>
  </si>
  <si>
    <t xml:space="preserve"> </t>
  </si>
  <si>
    <t>LPD 1	 De leerlingen handelen
- in teamverband (organisatiecultuur, communicatie, procedures);
- kwaliteitsbewust;
- economisch en duurzaam;
- veilig, ergonomisch en hygiënisch.</t>
  </si>
  <si>
    <t>in 6?</t>
  </si>
  <si>
    <t>4.2  Economie</t>
  </si>
  <si>
    <t>4.2.1  De economie als systeem</t>
  </si>
  <si>
    <t>LPD 4 De leerlingen lichten indexcijfers en gevolgen van inflatie toe.</t>
  </si>
  <si>
    <t>4.2.2 Marktwerking en de rol van de overheid</t>
  </si>
  <si>
    <t>Vroegmarkt bezoeken</t>
  </si>
  <si>
    <t>LPD 7 De leerlingen beschrijven overheidsmaatregelen ter bijsturing van marktfalen door externaliteiten en marktmacht.</t>
  </si>
  <si>
    <t>4.2.3 Internationale economische relaties</t>
  </si>
  <si>
    <t>EU instelling</t>
  </si>
  <si>
    <t>LPD 10  + De leerlingen illustreren het wisselkoersrisico bij internationale handelstransacties.</t>
  </si>
  <si>
    <t>4.2.4 Welvaart en duurzame economische ontwikkeling</t>
  </si>
  <si>
    <t>LPD 11 De leerlingen beschrijven de conjunctuurbeweging in samenhang met indicatoren van economische activiteit.</t>
  </si>
  <si>
    <t>4.3 De doelstellingen en werking van een onderneming</t>
  </si>
  <si>
    <t>4.3.1  De essentie van duurzaam ondernemen</t>
  </si>
  <si>
    <t>LPD 13 De leerlingen illustreren het belang van een duurzame bedrijfsstrategie.</t>
  </si>
  <si>
    <t>4.3.2 Marketing</t>
  </si>
  <si>
    <t>4.3.3 De goederen- en informatiestroom</t>
  </si>
  <si>
    <t>LPD 15 De leerlingen volgen de goederen-en informatiestroom op binnen een ERP omgeving.</t>
  </si>
  <si>
    <t>4.3.4 Financieel beheer</t>
  </si>
  <si>
    <t>LPD 16 De leerlingen vergelijken fiscale regels voor een eenmanszaak en vennootschap op basis van grondslag, de progressiviteit van de belasting en voorafbetalingen.</t>
  </si>
  <si>
    <t>LPD 17  De leerlingen berekenen de kostprijs van een product volgens de integrale kostprijsmethode.</t>
  </si>
  <si>
    <t>4.4 Supply Chain Management</t>
  </si>
  <si>
    <t>LPD 18+ De leerlingen lichten het belang van supply chain management voor de onderneming toe.</t>
  </si>
  <si>
    <t>LPD 20+ De leerlingen berekenen de optimale bestelhoeveelheid en leiden ze grafisch af.</t>
  </si>
  <si>
    <t>4.5 (Inter)nationaal goederenvervoer</t>
  </si>
  <si>
    <t>4.5.1 Internationale verkoop</t>
  </si>
  <si>
    <t>LPD 22 De leerlingen lichten de rol en taken van tussenpersonen bij vervoer en logistieke diensten toe.</t>
  </si>
  <si>
    <t>LPD 23 De leerlingen lichten gevolgen van verkoops- en leveringsvoorwaarden in een internationale verkoopovereenkomst toe.</t>
  </si>
  <si>
    <t>LPD 24 De leerlingen beschrijven goederencategorieën en eenheidsladingen in het vervoer.</t>
  </si>
  <si>
    <t>4.5.2 Douane</t>
  </si>
  <si>
    <t>LPD 25 De leerlingen lichten basisbegrippen inzake douanewetgeving toe:
• unie en niet-uniegoederen;
• invoer en uitvoer;
• unie- en gemeenschappelijk douanevervoer.</t>
  </si>
  <si>
    <t>LPD 26 De leerlingen passen basisprincipes van het douanebeleid in Europa toe.</t>
  </si>
  <si>
    <t>4.5.3 Vervoersmodi en reglementering</t>
  </si>
  <si>
    <t>LPD 30 De leerlingen onderzoeken en passen in eenvoudige situaties ADR reglementering toe in verband met:
• de indeling van stoffen;
• noodzakelijke boorddocumenten;
• signalisatie.</t>
  </si>
  <si>
    <t>gevaarlijke-stoffen.be</t>
  </si>
  <si>
    <t>4.5.4 Documentenflow</t>
  </si>
  <si>
    <t>LPD 32  +  De leerlingen vullen een CMR-vrachtbrief voor een gegeven transportopdracht in.</t>
  </si>
  <si>
    <t>4.6 Onderzoekscompetentie</t>
  </si>
  <si>
    <t>LPD 35 De leerlingen doorlopen een onderzoekscyclus in samenhang met specifieke inhouden van dit leerplan.</t>
  </si>
  <si>
    <t>bronnenmateriaal: vdab online cursussen over heel veel van deze onderwerpen</t>
  </si>
  <si>
    <t>Graad</t>
  </si>
  <si>
    <t>Economie</t>
  </si>
  <si>
    <t>De doelstellingen en werking van een onderneming</t>
  </si>
  <si>
    <t>Supply chain management</t>
  </si>
  <si>
    <t>Internationaal goederenvervoer</t>
  </si>
  <si>
    <t>Ruimte voor samenwerkingsverbanden met het bedrijfsleven (bv. observatiestage), eigen accenten, realisatie keuzedoelen, werken aan de onderzoekscompentie (al dan niet gekoppeld aan een vorm van WPL), ondernemend project …</t>
  </si>
  <si>
    <t>LPD 8+ De leerlingen leggen uit waarom de overheid publieke goederen aanbiedt.</t>
  </si>
  <si>
    <t>LPD 9 + De leerlingen lichten de afbouw van handelsbelemmeringen via regionale en mondiale samenwerkingsverbanden toe.</t>
  </si>
  <si>
    <t>LPD 19 De leerlingen lichten basisprincipes van voorraadplanning toe rekening houdend met de totale voorraadkost.</t>
  </si>
  <si>
    <t>LPD 21 De leerlingen leggen de werking van een magazijn uit met inbegrip van de goederen-en informatiestroom en opslagsystemen.</t>
  </si>
  <si>
    <t>LPD 29 De leerlingen onderzoeken aspecten van de reglementering voor een vervoermodus waaronder wegvervoer en passen ze toe.</t>
  </si>
  <si>
    <t>LPD 3 De leerlingen lichten de samenstelling van het bruto binnenlands product vanuit de productiebenadering toe. (afbakening: reëel en nominaal bbp)</t>
  </si>
  <si>
    <t>LPD 5 De leerlingen beschrijven kenmerken van onvolkomen competitieve marktvormen: monopolie, monopolistische concurrentie en oligopolie.</t>
  </si>
  <si>
    <t>LPD 6 De leerlingen analyseren de prijsvorming bij volkomen concurrentie. (afbakening: prijselasticiteit)</t>
  </si>
  <si>
    <t>LPD 12 De leerlingen evalueren economische groei als indicator voor welvaart en welzijn. (afbakening: disruptieve factoren en innovatie)</t>
  </si>
  <si>
    <t>LPD K1 De leerlingen lichten motieven en voorwaarden bij het opstarten van een onderneming toe.</t>
  </si>
  <si>
    <t>LPD 28 De leerlingen beargumenteren een gekozen transportmodus of combinatie van modi voor een gegeven transport. (afbakening: aspecten van transportgeografie - infrastructuur en verplaatsingsmiddelen bij vervoersmodi)</t>
  </si>
  <si>
    <t>LPD 31 De leerlingen analyseren elementen van vervoersdocumenten voor een gegeven nationaal en internationaal transport.</t>
  </si>
  <si>
    <t>HOE</t>
  </si>
  <si>
    <t>Observatie-opdracht</t>
  </si>
  <si>
    <t>Project</t>
  </si>
  <si>
    <t>Stages</t>
  </si>
  <si>
    <t>Andere werkvormen</t>
  </si>
  <si>
    <t>FEV</t>
  </si>
  <si>
    <t>LPD 27 De leerlingen illustreren tarifaire en niet-tarifaire maatregelen voor een eenvoudige casus.</t>
  </si>
  <si>
    <t>LPD 34 De leerlingen lichten een (inter)nationaal transport aan de hand van verkoop-, transport-, douane- en andere noodzakelijke documenten toe.</t>
  </si>
  <si>
    <t>GFL</t>
  </si>
  <si>
    <t>LPD 2 De leerlingen analyseren relaties tussen de economische actoren aan de hand van het economisch kringloopschema.</t>
  </si>
  <si>
    <t>LPD 14 De leerlingen Illustreren hoe een onderneming haar marketingmix samenstelt op basis van haar marketingstrategie.</t>
  </si>
  <si>
    <t>LPD 33 De leerlingen lichten de functie en het gebruik van het Enig document en bewijs van oorsprong toe.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</si>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</sst>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fl &quot;* #,##0.00_);_(&quot;fl &quot;* \(#,##0.00\);_(&quot;fl &quot;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u/>
      <sz val="8"/>
      <color indexed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Tahoma"/>
      <family val="2"/>
    </font>
    <font>
      <sz val="22"/>
      <color theme="0"/>
      <name val="Tahoma"/>
      <family val="2"/>
    </font>
    <font>
      <sz val="11"/>
      <color theme="0"/>
      <name val="Tahoma"/>
      <family val="2"/>
    </font>
    <font>
      <b/>
      <sz val="16"/>
      <color theme="0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Tahoma"/>
      <family val="2"/>
    </font>
    <font>
      <b/>
      <sz val="18"/>
      <color theme="0"/>
      <name val="Tahoma"/>
      <family val="2"/>
    </font>
    <font>
      <sz val="18"/>
      <color theme="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6"/>
      <color theme="0"/>
      <name val="Arial"/>
      <family val="2"/>
    </font>
    <font>
      <b/>
      <sz val="22"/>
      <color theme="0"/>
      <name val="Tahoma"/>
      <family val="2"/>
    </font>
    <font>
      <b/>
      <sz val="16"/>
      <color theme="1"/>
      <name val="Tahoma"/>
      <family val="2"/>
    </font>
    <font>
      <sz val="14"/>
      <color indexed="81"/>
      <name val="Tahoma"/>
      <family val="2"/>
    </font>
    <font>
      <b/>
      <sz val="12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</cellStyleXfs>
  <cellXfs count="230">
    <xf numFmtId="0" fontId="0" fillId="0" borderId="0" xfId="0"/>
    <xf numFmtId="0" fontId="3" fillId="3" borderId="0" xfId="0" applyFont="1" applyFill="1"/>
    <xf numFmtId="0" fontId="5" fillId="3" borderId="0" xfId="1" applyFont="1" applyFill="1" applyAlignment="1" applyProtection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2" fillId="6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0" fontId="4" fillId="6" borderId="0" xfId="0" applyFont="1" applyFill="1"/>
    <xf numFmtId="0" fontId="20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/>
    <xf numFmtId="0" fontId="4" fillId="3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12" borderId="0" xfId="0" applyFont="1" applyFill="1"/>
    <xf numFmtId="0" fontId="4" fillId="2" borderId="16" xfId="0" applyFont="1" applyFill="1" applyBorder="1"/>
    <xf numFmtId="0" fontId="4" fillId="6" borderId="14" xfId="0" applyFont="1" applyFill="1" applyBorder="1"/>
    <xf numFmtId="0" fontId="4" fillId="1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4" fillId="13" borderId="16" xfId="0" applyFont="1" applyFill="1" applyBorder="1"/>
    <xf numFmtId="0" fontId="4" fillId="13" borderId="16" xfId="0" applyFont="1" applyFill="1" applyBorder="1" applyAlignment="1">
      <alignment wrapText="1"/>
    </xf>
    <xf numFmtId="0" fontId="4" fillId="14" borderId="16" xfId="0" applyFont="1" applyFill="1" applyBorder="1" applyAlignment="1">
      <alignment wrapText="1"/>
    </xf>
    <xf numFmtId="0" fontId="12" fillId="12" borderId="24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4" fillId="13" borderId="17" xfId="0" applyFont="1" applyFill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0" xfId="5"/>
    <xf numFmtId="0" fontId="12" fillId="7" borderId="0" xfId="5" applyFont="1" applyFill="1" applyAlignment="1">
      <alignment horizontal="center" vertical="center" wrapText="1"/>
    </xf>
    <xf numFmtId="0" fontId="12" fillId="5" borderId="0" xfId="5" applyFont="1" applyFill="1" applyAlignment="1">
      <alignment horizontal="center" vertical="center" wrapText="1"/>
    </xf>
    <xf numFmtId="0" fontId="9" fillId="16" borderId="31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 wrapText="1"/>
    </xf>
    <xf numFmtId="1" fontId="6" fillId="3" borderId="7" xfId="5" applyNumberFormat="1" applyFont="1" applyFill="1" applyBorder="1"/>
    <xf numFmtId="0" fontId="15" fillId="6" borderId="7" xfId="5" applyFont="1" applyFill="1" applyBorder="1" applyAlignment="1">
      <alignment horizontal="center" vertical="center"/>
    </xf>
    <xf numFmtId="1" fontId="4" fillId="6" borderId="0" xfId="0" applyNumberFormat="1" applyFont="1" applyFill="1"/>
    <xf numFmtId="2" fontId="4" fillId="6" borderId="0" xfId="0" applyNumberFormat="1" applyFont="1" applyFill="1"/>
    <xf numFmtId="1" fontId="4" fillId="3" borderId="7" xfId="0" applyNumberFormat="1" applyFont="1" applyFill="1" applyBorder="1"/>
    <xf numFmtId="2" fontId="4" fillId="8" borderId="7" xfId="0" applyNumberFormat="1" applyFont="1" applyFill="1" applyBorder="1"/>
    <xf numFmtId="0" fontId="4" fillId="8" borderId="7" xfId="0" applyFont="1" applyFill="1" applyBorder="1"/>
    <xf numFmtId="0" fontId="4" fillId="3" borderId="7" xfId="0" applyFont="1" applyFill="1" applyBorder="1"/>
    <xf numFmtId="0" fontId="4" fillId="17" borderId="7" xfId="0" applyFont="1" applyFill="1" applyBorder="1"/>
    <xf numFmtId="1" fontId="4" fillId="17" borderId="0" xfId="0" applyNumberFormat="1" applyFont="1" applyFill="1"/>
    <xf numFmtId="2" fontId="4" fillId="17" borderId="0" xfId="0" applyNumberFormat="1" applyFont="1" applyFill="1"/>
    <xf numFmtId="0" fontId="4" fillId="17" borderId="0" xfId="0" applyFont="1" applyFill="1"/>
    <xf numFmtId="2" fontId="4" fillId="3" borderId="7" xfId="0" applyNumberFormat="1" applyFont="1" applyFill="1" applyBorder="1"/>
    <xf numFmtId="0" fontId="4" fillId="0" borderId="7" xfId="0" applyFont="1" applyBorder="1"/>
    <xf numFmtId="1" fontId="4" fillId="3" borderId="7" xfId="0" applyNumberFormat="1" applyFont="1" applyFill="1" applyBorder="1" applyAlignment="1">
      <alignment vertical="center"/>
    </xf>
    <xf numFmtId="2" fontId="4" fillId="3" borderId="7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2" fontId="4" fillId="8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17" borderId="32" xfId="0" applyFont="1" applyFill="1" applyBorder="1"/>
    <xf numFmtId="0" fontId="4" fillId="17" borderId="33" xfId="0" applyFont="1" applyFill="1" applyBorder="1"/>
    <xf numFmtId="0" fontId="4" fillId="13" borderId="19" xfId="0" applyFont="1" applyFill="1" applyBorder="1" applyAlignment="1">
      <alignment wrapText="1"/>
    </xf>
    <xf numFmtId="0" fontId="4" fillId="0" borderId="18" xfId="0" applyFont="1" applyBorder="1" applyAlignment="1">
      <alignment vertical="center"/>
    </xf>
    <xf numFmtId="0" fontId="4" fillId="13" borderId="20" xfId="0" applyFont="1" applyFill="1" applyBorder="1" applyAlignment="1">
      <alignment wrapText="1"/>
    </xf>
    <xf numFmtId="0" fontId="12" fillId="12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4" fillId="0" borderId="28" xfId="0" applyFont="1" applyBorder="1"/>
    <xf numFmtId="0" fontId="20" fillId="0" borderId="30" xfId="0" applyFont="1" applyBorder="1" applyAlignment="1">
      <alignment horizontal="center" vertical="center" wrapText="1"/>
    </xf>
    <xf numFmtId="0" fontId="4" fillId="13" borderId="34" xfId="0" applyFont="1" applyFill="1" applyBorder="1" applyAlignment="1">
      <alignment wrapText="1"/>
    </xf>
    <xf numFmtId="0" fontId="12" fillId="12" borderId="15" xfId="0" applyFont="1" applyFill="1" applyBorder="1" applyAlignment="1">
      <alignment horizontal="center" vertical="center" wrapText="1"/>
    </xf>
    <xf numFmtId="0" fontId="4" fillId="12" borderId="15" xfId="0" applyFont="1" applyFill="1" applyBorder="1"/>
    <xf numFmtId="0" fontId="4" fillId="17" borderId="15" xfId="0" applyFont="1" applyFill="1" applyBorder="1"/>
    <xf numFmtId="0" fontId="4" fillId="17" borderId="38" xfId="0" applyFont="1" applyFill="1" applyBorder="1"/>
    <xf numFmtId="0" fontId="4" fillId="18" borderId="7" xfId="0" applyFont="1" applyFill="1" applyBorder="1"/>
    <xf numFmtId="0" fontId="4" fillId="18" borderId="30" xfId="0" applyFont="1" applyFill="1" applyBorder="1" applyAlignment="1">
      <alignment vertical="center"/>
    </xf>
    <xf numFmtId="0" fontId="4" fillId="18" borderId="28" xfId="0" applyFont="1" applyFill="1" applyBorder="1"/>
    <xf numFmtId="0" fontId="20" fillId="0" borderId="28" xfId="0" applyFont="1" applyBorder="1" applyAlignment="1">
      <alignment horizontal="center" vertical="center" wrapText="1"/>
    </xf>
    <xf numFmtId="0" fontId="12" fillId="12" borderId="3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12" borderId="32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18" borderId="7" xfId="0" applyFont="1" applyFill="1" applyBorder="1" applyAlignment="1">
      <alignment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4" fillId="17" borderId="7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36" xfId="0" applyFont="1" applyFill="1" applyBorder="1" applyAlignment="1">
      <alignment vertical="center"/>
    </xf>
    <xf numFmtId="0" fontId="26" fillId="10" borderId="7" xfId="0" applyFont="1" applyFill="1" applyBorder="1" applyAlignment="1">
      <alignment horizontal="center" vertical="center" textRotation="90" wrapText="1"/>
    </xf>
    <xf numFmtId="0" fontId="26" fillId="11" borderId="7" xfId="0" applyFont="1" applyFill="1" applyBorder="1" applyAlignment="1">
      <alignment horizontal="center" vertical="center" textRotation="90" wrapText="1"/>
    </xf>
    <xf numFmtId="0" fontId="26" fillId="8" borderId="13" xfId="0" applyFont="1" applyFill="1" applyBorder="1" applyAlignment="1" applyProtection="1">
      <alignment horizontal="center" vertical="center" wrapText="1" readingOrder="1"/>
      <protection locked="0"/>
    </xf>
    <xf numFmtId="0" fontId="26" fillId="8" borderId="0" xfId="0" applyFont="1" applyFill="1" applyAlignment="1" applyProtection="1">
      <alignment horizontal="center" vertical="center" wrapText="1" readingOrder="1"/>
      <protection locked="0"/>
    </xf>
    <xf numFmtId="0" fontId="26" fillId="9" borderId="14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6" fillId="10" borderId="14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8" borderId="7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28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29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30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9" borderId="7" xfId="0" applyFont="1" applyFill="1" applyBorder="1" applyAlignment="1" applyProtection="1">
      <alignment horizontal="center" vertical="center" textRotation="90" readingOrder="1"/>
      <protection locked="0"/>
    </xf>
    <xf numFmtId="0" fontId="26" fillId="9" borderId="28" xfId="0" applyFont="1" applyFill="1" applyBorder="1" applyAlignment="1" applyProtection="1">
      <alignment horizontal="center" vertical="center" textRotation="90" readingOrder="1"/>
      <protection locked="0"/>
    </xf>
    <xf numFmtId="0" fontId="0" fillId="0" borderId="29" xfId="0" applyBorder="1" applyAlignment="1">
      <alignment horizontal="center" vertical="center" textRotation="90" readingOrder="1"/>
    </xf>
    <xf numFmtId="0" fontId="0" fillId="0" borderId="30" xfId="0" applyBorder="1" applyAlignment="1">
      <alignment horizontal="center" vertical="center" textRotation="90" readingOrder="1"/>
    </xf>
    <xf numFmtId="0" fontId="14" fillId="6" borderId="3" xfId="0" applyFont="1" applyFill="1" applyBorder="1" applyAlignment="1">
      <alignment horizontal="left" vertical="center" wrapText="1"/>
    </xf>
    <xf numFmtId="0" fontId="21" fillId="9" borderId="14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 textRotation="90" wrapText="1"/>
    </xf>
    <xf numFmtId="0" fontId="21" fillId="9" borderId="7" xfId="0" applyFont="1" applyFill="1" applyBorder="1" applyAlignment="1" applyProtection="1">
      <alignment horizontal="center" vertical="center" textRotation="90" readingOrder="1"/>
      <protection locked="0"/>
    </xf>
    <xf numFmtId="0" fontId="21" fillId="10" borderId="7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4" fillId="12" borderId="37" xfId="0" applyFont="1" applyFill="1" applyBorder="1" applyAlignment="1">
      <alignment horizontal="left" vertical="center" wrapText="1"/>
    </xf>
    <xf numFmtId="0" fontId="14" fillId="12" borderId="15" xfId="0" applyFont="1" applyFill="1" applyBorder="1" applyAlignment="1">
      <alignment horizontal="left" vertical="center" wrapText="1"/>
    </xf>
    <xf numFmtId="0" fontId="21" fillId="8" borderId="13" xfId="0" applyFont="1" applyFill="1" applyBorder="1" applyAlignment="1" applyProtection="1">
      <alignment horizontal="center" vertical="center" wrapText="1" readingOrder="1"/>
      <protection locked="0"/>
    </xf>
    <xf numFmtId="0" fontId="21" fillId="8" borderId="0" xfId="0" applyFont="1" applyFill="1" applyAlignment="1" applyProtection="1">
      <alignment horizontal="center" vertical="center" wrapText="1" readingOrder="1"/>
      <protection locked="0"/>
    </xf>
    <xf numFmtId="0" fontId="21" fillId="8" borderId="15" xfId="0" applyFont="1" applyFill="1" applyBorder="1" applyAlignment="1" applyProtection="1">
      <alignment horizontal="center" vertical="center" wrapText="1" readingOrder="1"/>
      <protection locked="0"/>
    </xf>
    <xf numFmtId="0" fontId="21" fillId="8" borderId="7" xfId="0" applyFont="1" applyFill="1" applyBorder="1" applyAlignment="1" applyProtection="1">
      <alignment horizontal="center" vertical="center" textRotation="90" wrapText="1" readingOrder="1"/>
      <protection locked="0"/>
    </xf>
    <xf numFmtId="0" fontId="21" fillId="8" borderId="28" xfId="0" applyFont="1" applyFill="1" applyBorder="1" applyAlignment="1" applyProtection="1">
      <alignment horizontal="center" vertical="center" textRotation="90" wrapText="1" readingOrder="1"/>
      <protection locked="0"/>
    </xf>
    <xf numFmtId="0" fontId="21" fillId="8" borderId="29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0" borderId="29" xfId="0" applyBorder="1" applyAlignment="1">
      <alignment horizontal="center" vertical="center" textRotation="90" wrapText="1" readingOrder="1"/>
    </xf>
    <xf numFmtId="0" fontId="0" fillId="0" borderId="30" xfId="0" applyBorder="1" applyAlignment="1">
      <alignment horizontal="center" vertical="center" textRotation="90" wrapText="1" readingOrder="1"/>
    </xf>
    <xf numFmtId="0" fontId="26" fillId="15" borderId="9" xfId="0" applyFont="1" applyFill="1" applyBorder="1" applyAlignment="1">
      <alignment vertical="center" wrapText="1"/>
    </xf>
    <xf numFmtId="0" fontId="26" fillId="15" borderId="1" xfId="0" applyFont="1" applyFill="1" applyBorder="1" applyAlignment="1">
      <alignment vertical="center" wrapText="1"/>
    </xf>
    <xf numFmtId="0" fontId="14" fillId="12" borderId="12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/>
    </xf>
    <xf numFmtId="0" fontId="14" fillId="4" borderId="9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6" borderId="35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12" borderId="28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 applyProtection="1">
      <alignment horizontal="left" vertical="center" wrapText="1"/>
      <protection locked="0"/>
    </xf>
    <xf numFmtId="0" fontId="14" fillId="4" borderId="44" xfId="0" applyFont="1" applyFill="1" applyBorder="1" applyAlignment="1" applyProtection="1">
      <alignment horizontal="left" vertical="center" wrapText="1"/>
      <protection locked="0"/>
    </xf>
    <xf numFmtId="0" fontId="14" fillId="4" borderId="11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 wrapText="1"/>
    </xf>
    <xf numFmtId="0" fontId="14" fillId="12" borderId="31" xfId="0" applyFont="1" applyFill="1" applyBorder="1" applyAlignment="1">
      <alignment horizontal="left" vertical="center" wrapText="1"/>
    </xf>
    <xf numFmtId="0" fontId="14" fillId="12" borderId="32" xfId="0" applyFont="1" applyFill="1" applyBorder="1" applyAlignment="1">
      <alignment horizontal="left" vertical="center" wrapText="1"/>
    </xf>
    <xf numFmtId="0" fontId="14" fillId="6" borderId="31" xfId="5" applyFont="1" applyFill="1" applyBorder="1" applyAlignment="1">
      <alignment horizontal="left" vertical="center" wrapText="1"/>
    </xf>
    <xf numFmtId="0" fontId="14" fillId="6" borderId="32" xfId="5" applyFont="1" applyFill="1" applyBorder="1" applyAlignment="1">
      <alignment horizontal="left" vertical="center" wrapText="1"/>
    </xf>
    <xf numFmtId="0" fontId="14" fillId="6" borderId="12" xfId="5" applyFont="1" applyFill="1" applyBorder="1" applyAlignment="1">
      <alignment horizontal="left" vertical="center" wrapText="1"/>
    </xf>
    <xf numFmtId="0" fontId="14" fillId="6" borderId="3" xfId="5" applyFont="1" applyFill="1" applyBorder="1" applyAlignment="1">
      <alignment horizontal="left" vertical="center" wrapText="1"/>
    </xf>
  </cellXfs>
  <cellStyles count="6">
    <cellStyle name="Hyperlink" xfId="1" builtinId="8"/>
    <cellStyle name="Standaard" xfId="0" builtinId="0"/>
    <cellStyle name="Standaard 2" xfId="3" xr:uid="{00000000-0005-0000-0000-000002000000}"/>
    <cellStyle name="Standaard 3" xfId="5" xr:uid="{3179D5D7-B45C-45C2-8911-E17E976B487E}"/>
    <cellStyle name="Währung" xfId="2" xr:uid="{00000000-0005-0000-0000-000003000000}"/>
    <cellStyle name="Währung 2" xfId="4" xr:uid="{00000000-0005-0000-0000-000004000000}"/>
  </cellStyles>
  <dxfs count="0"/>
  <tableStyles count="0" defaultTableStyle="TableStyleMedium2" defaultPivotStyle="PivotStyleLight16"/>
  <colors>
    <mruColors>
      <color rgb="FF00CCCC"/>
      <color rgb="FFFF6600"/>
      <color rgb="FFFFFF99"/>
      <color rgb="FF9900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Verdeling lestijden over de rubrieken</a:t>
            </a:r>
          </a:p>
        </c:rich>
      </c:tx>
      <c:layout>
        <c:manualLayout>
          <c:xMode val="edge"/>
          <c:yMode val="edge"/>
          <c:x val="0.11358267716535433"/>
          <c:y val="9.9838969404186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8701145322101105E-2"/>
          <c:y val="0.25187916503244112"/>
          <c:w val="0.33911963875745232"/>
          <c:h val="0.65032509145478057"/>
        </c:manualLayout>
      </c:layout>
      <c:doughnutChart>
        <c:varyColors val="1"/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16-40E3-855B-AD83314A42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16-40E3-855B-AD83314A42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16-40E3-855B-AD83314A4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16-40E3-855B-AD83314A4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16-40E3-855B-AD83314A424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'Verdeling lestijden'!$A$2:$A$6</c:f>
              <c:strCache>
                <c:ptCount val="5"/>
                <c:pt idx="0">
                  <c:v>Economie</c:v>
                </c:pt>
                <c:pt idx="1">
                  <c:v>De doelstellingen en werking van een onderneming</c:v>
                </c:pt>
                <c:pt idx="2">
                  <c:v>Supply chain management</c:v>
                </c:pt>
                <c:pt idx="3">
                  <c:v>Internationaal goederenvervoer</c:v>
                </c:pt>
                <c:pt idx="4">
                  <c:v>Ruimte voor samenwerkingsverbanden met het bedrijfsleven (bv. observatiestage), eigen accenten, realisatie keuzedoelen, werken aan de onderzoekscompentie (al dan niet gekoppeld aan een vorm van WPL), ondernemend project …</c:v>
                </c:pt>
              </c:strCache>
            </c:strRef>
          </c:cat>
          <c:val>
            <c:numRef>
              <c:f>'Verdeling lestijden'!$H$2:$H$6</c:f>
              <c:numCache>
                <c:formatCode>0</c:formatCode>
                <c:ptCount val="5"/>
                <c:pt idx="0">
                  <c:v>100</c:v>
                </c:pt>
                <c:pt idx="1">
                  <c:v>83</c:v>
                </c:pt>
                <c:pt idx="2">
                  <c:v>45</c:v>
                </c:pt>
                <c:pt idx="3">
                  <c:v>204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CD8-4BBA-A15D-6ED55C6E04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'Verdeling lestijden'!$B$2:$B$6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1CD8-4BBA-A15D-6ED55C6E04D5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lestijden'!$C$2:$C$6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CD8-4BBA-A15D-6ED55C6E04D5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lestijden'!$D$2:$D$6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CD8-4BBA-A15D-6ED55C6E04D5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lestijden'!$E$2:$E$6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1CD8-4BBA-A15D-6ED55C6E04D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74507363941331"/>
          <c:y val="0.10301545640128318"/>
          <c:w val="0.504627280889548"/>
          <c:h val="0.848947978320211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41565</xdr:colOff>
      <xdr:row>0</xdr:row>
      <xdr:rowOff>14271</xdr:rowOff>
    </xdr:from>
    <xdr:to>
      <xdr:col>2</xdr:col>
      <xdr:colOff>174914</xdr:colOff>
      <xdr:row>2</xdr:row>
      <xdr:rowOff>173701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56" y="14271"/>
          <a:ext cx="1685058" cy="658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</xdr:colOff>
      <xdr:row>7</xdr:row>
      <xdr:rowOff>65314</xdr:rowOff>
    </xdr:from>
    <xdr:to>
      <xdr:col>8</xdr:col>
      <xdr:colOff>21771</xdr:colOff>
      <xdr:row>40</xdr:row>
      <xdr:rowOff>97971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3421BF2-F9BE-4610-B3AE-6943D1829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Y380"/>
  <sheetViews>
    <sheetView showGridLines="0" tabSelected="1" zoomScale="40" zoomScaleNormal="40" workbookViewId="0">
      <selection activeCell="AG67" sqref="AG67"/>
    </sheetView>
  </sheetViews>
  <sheetFormatPr defaultColWidth="8.88671875" defaultRowHeight="13.2"/>
  <cols>
    <col min="1" max="1" width="13.5546875" style="3" bestFit="1" customWidth="1"/>
    <col min="2" max="3" width="8.88671875" style="3"/>
    <col min="4" max="4" width="10.88671875" style="3" customWidth="1"/>
    <col min="5" max="5" width="61.109375" style="3" customWidth="1"/>
    <col min="6" max="6" width="10.109375" style="15" customWidth="1"/>
    <col min="7" max="7" width="8.5546875" style="19" customWidth="1"/>
    <col min="8" max="8" width="11.109375" style="3" hidden="1" customWidth="1"/>
    <col min="9" max="9" width="12.44140625" style="3" hidden="1" customWidth="1"/>
    <col min="10" max="22" width="0" style="3" hidden="1" customWidth="1"/>
    <col min="23" max="16384" width="8.88671875" style="3"/>
  </cols>
  <sheetData>
    <row r="1" spans="1:1247" ht="27" customHeight="1">
      <c r="A1" s="1"/>
      <c r="E1" s="192" t="s">
        <v>0</v>
      </c>
      <c r="F1" s="191"/>
      <c r="G1" s="191"/>
      <c r="H1" s="176"/>
      <c r="I1" s="176"/>
      <c r="J1" s="176"/>
      <c r="K1" s="176"/>
      <c r="L1" s="176"/>
      <c r="M1" s="176"/>
      <c r="N1" s="157" t="s">
        <v>1</v>
      </c>
      <c r="O1" s="157"/>
      <c r="P1" s="157"/>
      <c r="Q1" s="157"/>
      <c r="R1" s="157"/>
      <c r="S1" s="160" t="s">
        <v>2</v>
      </c>
      <c r="T1" s="160"/>
      <c r="U1" s="163" t="s">
        <v>3</v>
      </c>
      <c r="V1" s="163"/>
      <c r="W1" s="140" t="s">
        <v>82</v>
      </c>
      <c r="X1" s="140"/>
      <c r="Y1" s="140"/>
      <c r="Z1" s="140"/>
      <c r="AA1" s="140"/>
      <c r="AB1" s="140"/>
      <c r="AC1" s="140"/>
      <c r="AD1" s="142" t="s">
        <v>1</v>
      </c>
      <c r="AE1" s="142"/>
      <c r="AF1" s="142"/>
      <c r="AG1" s="142"/>
      <c r="AH1" s="142"/>
      <c r="AI1" s="144" t="s">
        <v>2</v>
      </c>
      <c r="AJ1" s="144"/>
      <c r="AK1" s="146" t="s">
        <v>3</v>
      </c>
      <c r="AL1" s="146"/>
    </row>
    <row r="2" spans="1:1247" ht="12" customHeight="1">
      <c r="A2" s="1"/>
      <c r="E2" s="192"/>
      <c r="F2" s="191"/>
      <c r="G2" s="191"/>
      <c r="H2" s="177"/>
      <c r="I2" s="177"/>
      <c r="J2" s="177"/>
      <c r="K2" s="177"/>
      <c r="L2" s="177"/>
      <c r="M2" s="177"/>
      <c r="N2" s="158"/>
      <c r="O2" s="158"/>
      <c r="P2" s="158"/>
      <c r="Q2" s="158"/>
      <c r="R2" s="158"/>
      <c r="S2" s="161"/>
      <c r="T2" s="161"/>
      <c r="U2" s="164"/>
      <c r="V2" s="164"/>
      <c r="W2" s="141"/>
      <c r="X2" s="141"/>
      <c r="Y2" s="141"/>
      <c r="Z2" s="141"/>
      <c r="AA2" s="141"/>
      <c r="AB2" s="141"/>
      <c r="AC2" s="141"/>
      <c r="AD2" s="143"/>
      <c r="AE2" s="143"/>
      <c r="AF2" s="143"/>
      <c r="AG2" s="143"/>
      <c r="AH2" s="143"/>
      <c r="AI2" s="145"/>
      <c r="AJ2" s="145"/>
      <c r="AK2" s="147"/>
      <c r="AL2" s="147"/>
    </row>
    <row r="3" spans="1:1247" ht="25.35" customHeight="1">
      <c r="A3" s="1"/>
      <c r="E3" s="192"/>
      <c r="F3" s="191"/>
      <c r="G3" s="191"/>
      <c r="H3" s="177"/>
      <c r="I3" s="177"/>
      <c r="J3" s="177"/>
      <c r="K3" s="177"/>
      <c r="L3" s="177"/>
      <c r="M3" s="177"/>
      <c r="N3" s="158"/>
      <c r="O3" s="158"/>
      <c r="P3" s="158"/>
      <c r="Q3" s="158"/>
      <c r="R3" s="158"/>
      <c r="S3" s="161"/>
      <c r="T3" s="161"/>
      <c r="U3" s="164"/>
      <c r="V3" s="164"/>
      <c r="W3" s="141"/>
      <c r="X3" s="141"/>
      <c r="Y3" s="141"/>
      <c r="Z3" s="141"/>
      <c r="AA3" s="141"/>
      <c r="AB3" s="141"/>
      <c r="AC3" s="141"/>
      <c r="AD3" s="143"/>
      <c r="AE3" s="143"/>
      <c r="AF3" s="143"/>
      <c r="AG3" s="143"/>
      <c r="AH3" s="143"/>
      <c r="AI3" s="145"/>
      <c r="AJ3" s="145"/>
      <c r="AK3" s="147"/>
      <c r="AL3" s="147"/>
    </row>
    <row r="4" spans="1:1247" ht="24.6" customHeight="1">
      <c r="A4" s="2"/>
      <c r="E4" s="28"/>
      <c r="F4" s="23"/>
      <c r="G4" s="23"/>
      <c r="H4" s="178"/>
      <c r="I4" s="178"/>
      <c r="J4" s="178"/>
      <c r="K4" s="178"/>
      <c r="L4" s="178"/>
      <c r="M4" s="178"/>
      <c r="N4" s="159"/>
      <c r="O4" s="159"/>
      <c r="P4" s="159"/>
      <c r="Q4" s="159"/>
      <c r="R4" s="159"/>
      <c r="S4" s="162"/>
      <c r="T4" s="162"/>
      <c r="U4" s="165"/>
      <c r="V4" s="165"/>
      <c r="W4" s="141"/>
      <c r="X4" s="141"/>
      <c r="Y4" s="141"/>
      <c r="Z4" s="141"/>
      <c r="AA4" s="141"/>
      <c r="AB4" s="141"/>
      <c r="AC4" s="141"/>
      <c r="AD4" s="143"/>
      <c r="AE4" s="143"/>
      <c r="AF4" s="143"/>
      <c r="AG4" s="143"/>
      <c r="AH4" s="143"/>
      <c r="AI4" s="145"/>
      <c r="AJ4" s="145"/>
      <c r="AK4" s="147"/>
      <c r="AL4" s="147"/>
    </row>
    <row r="5" spans="1:1247" ht="35.1" customHeight="1">
      <c r="A5" s="1"/>
      <c r="E5" s="29" t="s">
        <v>4</v>
      </c>
      <c r="F5" s="22">
        <v>297</v>
      </c>
      <c r="G5" s="22">
        <v>297</v>
      </c>
      <c r="H5" s="179" t="s">
        <v>5</v>
      </c>
      <c r="I5" s="179" t="s">
        <v>6</v>
      </c>
      <c r="J5" s="179" t="s">
        <v>7</v>
      </c>
      <c r="K5" s="179" t="s">
        <v>8</v>
      </c>
      <c r="L5" s="180" t="s">
        <v>9</v>
      </c>
      <c r="M5" s="179" t="s">
        <v>10</v>
      </c>
      <c r="N5" s="167" t="s">
        <v>11</v>
      </c>
      <c r="O5" s="167" t="s">
        <v>12</v>
      </c>
      <c r="P5" s="167" t="s">
        <v>13</v>
      </c>
      <c r="Q5" s="167" t="s">
        <v>14</v>
      </c>
      <c r="R5" s="167" t="s">
        <v>15</v>
      </c>
      <c r="S5" s="168" t="s">
        <v>16</v>
      </c>
      <c r="T5" s="168" t="s">
        <v>17</v>
      </c>
      <c r="U5" s="166" t="s">
        <v>18</v>
      </c>
      <c r="V5" s="166" t="s">
        <v>19</v>
      </c>
      <c r="W5" s="141"/>
      <c r="X5" s="141"/>
      <c r="Y5" s="141"/>
      <c r="Z5" s="141"/>
      <c r="AA5" s="141"/>
      <c r="AB5" s="141"/>
      <c r="AC5" s="141"/>
      <c r="AD5" s="143"/>
      <c r="AE5" s="143"/>
      <c r="AF5" s="143"/>
      <c r="AG5" s="143"/>
      <c r="AH5" s="143"/>
      <c r="AI5" s="145"/>
      <c r="AJ5" s="145"/>
      <c r="AK5" s="147"/>
      <c r="AL5" s="147"/>
    </row>
    <row r="6" spans="1:1247" ht="35.1" customHeight="1">
      <c r="A6" s="1"/>
      <c r="E6" s="51">
        <v>0.8</v>
      </c>
      <c r="F6" s="22">
        <f>0.8*F5</f>
        <v>237.60000000000002</v>
      </c>
      <c r="G6" s="22">
        <f>0.8*G5</f>
        <v>237.60000000000002</v>
      </c>
      <c r="H6" s="179"/>
      <c r="I6" s="179"/>
      <c r="J6" s="179"/>
      <c r="K6" s="179"/>
      <c r="L6" s="181"/>
      <c r="M6" s="179"/>
      <c r="N6" s="167"/>
      <c r="O6" s="167"/>
      <c r="P6" s="167"/>
      <c r="Q6" s="167"/>
      <c r="R6" s="167"/>
      <c r="S6" s="168"/>
      <c r="T6" s="168"/>
      <c r="U6" s="166"/>
      <c r="V6" s="166"/>
      <c r="W6" s="148" t="s">
        <v>83</v>
      </c>
      <c r="X6" s="149" t="s">
        <v>5</v>
      </c>
      <c r="Y6" s="149" t="s">
        <v>84</v>
      </c>
      <c r="Z6" s="149" t="s">
        <v>85</v>
      </c>
      <c r="AA6" s="149" t="s">
        <v>7</v>
      </c>
      <c r="AB6" s="148" t="s">
        <v>10</v>
      </c>
      <c r="AC6" s="148" t="s">
        <v>86</v>
      </c>
      <c r="AD6" s="152" t="s">
        <v>87</v>
      </c>
      <c r="AE6" s="153" t="s">
        <v>90</v>
      </c>
      <c r="AF6" s="152" t="s">
        <v>12</v>
      </c>
      <c r="AG6" s="152" t="s">
        <v>13</v>
      </c>
      <c r="AH6" s="152" t="s">
        <v>14</v>
      </c>
      <c r="AI6" s="138" t="s">
        <v>16</v>
      </c>
      <c r="AJ6" s="138" t="s">
        <v>17</v>
      </c>
      <c r="AK6" s="139" t="s">
        <v>18</v>
      </c>
      <c r="AL6" s="139" t="s">
        <v>19</v>
      </c>
    </row>
    <row r="7" spans="1:1247" ht="34.5" customHeight="1" thickBot="1">
      <c r="A7" s="1"/>
      <c r="E7" s="21"/>
      <c r="F7" s="24">
        <f>F11+F27+F38+F43</f>
        <v>225</v>
      </c>
      <c r="G7" s="24">
        <f>G11+G27+G38+G43</f>
        <v>207</v>
      </c>
      <c r="H7" s="179"/>
      <c r="I7" s="179"/>
      <c r="J7" s="179"/>
      <c r="K7" s="179"/>
      <c r="L7" s="182"/>
      <c r="M7" s="179"/>
      <c r="N7" s="167"/>
      <c r="O7" s="167"/>
      <c r="P7" s="167"/>
      <c r="Q7" s="167"/>
      <c r="R7" s="167"/>
      <c r="S7" s="168"/>
      <c r="T7" s="168"/>
      <c r="U7" s="166"/>
      <c r="V7" s="166"/>
      <c r="W7" s="148"/>
      <c r="X7" s="150"/>
      <c r="Y7" s="150"/>
      <c r="Z7" s="150"/>
      <c r="AA7" s="150"/>
      <c r="AB7" s="148"/>
      <c r="AC7" s="148"/>
      <c r="AD7" s="152"/>
      <c r="AE7" s="154"/>
      <c r="AF7" s="152"/>
      <c r="AG7" s="152"/>
      <c r="AH7" s="152"/>
      <c r="AI7" s="138"/>
      <c r="AJ7" s="138"/>
      <c r="AK7" s="139"/>
      <c r="AL7" s="139"/>
    </row>
    <row r="8" spans="1:1247" ht="73.5" customHeight="1" thickBot="1">
      <c r="A8" s="193" t="s">
        <v>20</v>
      </c>
      <c r="B8" s="194"/>
      <c r="C8" s="194"/>
      <c r="D8" s="194"/>
      <c r="E8" s="195"/>
      <c r="F8" s="8">
        <v>5</v>
      </c>
      <c r="G8" s="7">
        <v>6</v>
      </c>
      <c r="H8" s="179"/>
      <c r="I8" s="179"/>
      <c r="J8" s="179"/>
      <c r="K8" s="179"/>
      <c r="L8" s="183"/>
      <c r="M8" s="179"/>
      <c r="N8" s="167"/>
      <c r="O8" s="167"/>
      <c r="P8" s="167"/>
      <c r="Q8" s="167"/>
      <c r="R8" s="167"/>
      <c r="S8" s="168"/>
      <c r="T8" s="168"/>
      <c r="U8" s="166"/>
      <c r="V8" s="166"/>
      <c r="W8" s="148"/>
      <c r="X8" s="151"/>
      <c r="Y8" s="151"/>
      <c r="Z8" s="151"/>
      <c r="AA8" s="151"/>
      <c r="AB8" s="148"/>
      <c r="AC8" s="148"/>
      <c r="AD8" s="152"/>
      <c r="AE8" s="155"/>
      <c r="AF8" s="152"/>
      <c r="AG8" s="152"/>
      <c r="AH8" s="152"/>
      <c r="AI8" s="138"/>
      <c r="AJ8" s="138"/>
      <c r="AK8" s="139"/>
      <c r="AL8" s="139"/>
    </row>
    <row r="9" spans="1:1247" ht="41.25" customHeight="1">
      <c r="A9" s="156" t="s">
        <v>21</v>
      </c>
      <c r="B9" s="156"/>
      <c r="C9" s="156"/>
      <c r="D9" s="156"/>
      <c r="E9" s="156"/>
      <c r="F9" s="20" t="str">
        <f>F10</f>
        <v xml:space="preserve"> </v>
      </c>
      <c r="G9" s="20" t="s">
        <v>22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80"/>
      <c r="X9" s="81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1:1247" ht="111.75" customHeight="1">
      <c r="A10" s="171" t="s">
        <v>23</v>
      </c>
      <c r="B10" s="171"/>
      <c r="C10" s="171"/>
      <c r="D10" s="171"/>
      <c r="E10" s="171"/>
      <c r="F10" s="217" t="s">
        <v>22</v>
      </c>
      <c r="G10" s="218"/>
      <c r="H10" s="39"/>
      <c r="I10" s="52" t="s">
        <v>24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82"/>
      <c r="X10" s="83"/>
      <c r="Y10" s="84"/>
      <c r="Z10" s="84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</row>
    <row r="11" spans="1:1247" ht="42" customHeight="1">
      <c r="A11" s="189" t="s">
        <v>25</v>
      </c>
      <c r="B11" s="156"/>
      <c r="C11" s="156"/>
      <c r="D11" s="156"/>
      <c r="E11" s="156"/>
      <c r="F11" s="46">
        <f>F12+F16+F21+F24</f>
        <v>70</v>
      </c>
      <c r="G11" s="47">
        <f>G12+G16+G21+G24</f>
        <v>30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80" t="s">
        <v>22</v>
      </c>
      <c r="X11" s="81" t="s">
        <v>22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1247" ht="42" customHeight="1">
      <c r="A12" s="186" t="s">
        <v>26</v>
      </c>
      <c r="B12" s="187"/>
      <c r="C12" s="187"/>
      <c r="D12" s="187"/>
      <c r="E12" s="187"/>
      <c r="F12" s="55">
        <v>26</v>
      </c>
      <c r="G12" s="55">
        <v>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87"/>
      <c r="X12" s="88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1247" ht="52.5" customHeight="1">
      <c r="A13" s="196" t="s">
        <v>91</v>
      </c>
      <c r="B13" s="197"/>
      <c r="C13" s="197"/>
      <c r="D13" s="197"/>
      <c r="E13" s="197"/>
      <c r="F13" s="31" t="s">
        <v>22</v>
      </c>
      <c r="G13" s="31" t="s">
        <v>22</v>
      </c>
      <c r="H13" s="32"/>
      <c r="I13" s="39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82"/>
      <c r="X13" s="90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1247" ht="52.5" customHeight="1">
      <c r="A14" s="169" t="s">
        <v>75</v>
      </c>
      <c r="B14" s="169"/>
      <c r="C14" s="169"/>
      <c r="D14" s="169"/>
      <c r="E14" s="169"/>
      <c r="F14" s="48" t="s">
        <v>22</v>
      </c>
      <c r="G14" s="31"/>
      <c r="H14" s="32"/>
      <c r="I14" s="32"/>
      <c r="J14" s="53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82"/>
      <c r="X14" s="90"/>
      <c r="Y14" s="85"/>
      <c r="Z14" s="85"/>
      <c r="AA14" s="84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</row>
    <row r="15" spans="1:1247" ht="42.75" customHeight="1">
      <c r="A15" s="216" t="s">
        <v>27</v>
      </c>
      <c r="B15" s="190"/>
      <c r="C15" s="190"/>
      <c r="D15" s="190"/>
      <c r="E15" s="190"/>
      <c r="F15" s="31" t="s">
        <v>22</v>
      </c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82"/>
      <c r="X15" s="90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spans="1:1247" s="38" customFormat="1" ht="42" customHeight="1">
      <c r="A16" s="186" t="s">
        <v>28</v>
      </c>
      <c r="B16" s="187"/>
      <c r="C16" s="187"/>
      <c r="D16" s="187"/>
      <c r="E16" s="187"/>
      <c r="F16" s="56">
        <v>24</v>
      </c>
      <c r="G16" s="56">
        <v>14</v>
      </c>
      <c r="W16" s="87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</row>
    <row r="17" spans="1:1246" ht="48.75" customHeight="1">
      <c r="A17" s="216" t="s">
        <v>76</v>
      </c>
      <c r="B17" s="190"/>
      <c r="C17" s="190"/>
      <c r="D17" s="190"/>
      <c r="E17" s="190"/>
      <c r="F17" s="57" t="s">
        <v>22</v>
      </c>
      <c r="G17" s="69">
        <v>0</v>
      </c>
      <c r="H17" s="39"/>
      <c r="I17" s="39"/>
      <c r="J17" s="3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82"/>
      <c r="X17" s="90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</row>
    <row r="18" spans="1:1246" ht="42.75" customHeight="1">
      <c r="A18" s="170" t="s">
        <v>77</v>
      </c>
      <c r="B18" s="171"/>
      <c r="C18" s="171"/>
      <c r="D18" s="171"/>
      <c r="E18" s="171"/>
      <c r="F18" s="59" t="s">
        <v>22</v>
      </c>
      <c r="G18" s="69" t="s">
        <v>22</v>
      </c>
      <c r="H18" s="54" t="s">
        <v>29</v>
      </c>
      <c r="I18" s="39"/>
      <c r="J18" s="53"/>
      <c r="K18" s="32"/>
      <c r="L18" s="32"/>
      <c r="M18" s="39"/>
      <c r="N18" s="32"/>
      <c r="O18" s="32"/>
      <c r="P18" s="32"/>
      <c r="Q18" s="32"/>
      <c r="R18" s="32"/>
      <c r="S18" s="32"/>
      <c r="T18" s="32"/>
      <c r="U18" s="32"/>
      <c r="V18" s="32"/>
      <c r="W18" s="82"/>
      <c r="X18" s="90"/>
      <c r="Y18" s="85"/>
      <c r="Z18" s="85"/>
      <c r="AA18" s="84"/>
      <c r="AB18" s="85"/>
      <c r="AC18" s="85"/>
      <c r="AD18" s="86"/>
      <c r="AE18" s="132"/>
      <c r="AF18" s="85"/>
      <c r="AG18" s="85"/>
      <c r="AH18" s="85"/>
      <c r="AI18" s="85"/>
      <c r="AJ18" s="85"/>
      <c r="AK18" s="85"/>
      <c r="AL18" s="85"/>
    </row>
    <row r="19" spans="1:1246" ht="48" customHeight="1">
      <c r="A19" s="216" t="s">
        <v>30</v>
      </c>
      <c r="B19" s="190"/>
      <c r="C19" s="190"/>
      <c r="D19" s="190"/>
      <c r="E19" s="190"/>
      <c r="F19" s="70">
        <v>0</v>
      </c>
      <c r="G19" s="58" t="s">
        <v>22</v>
      </c>
      <c r="H19" s="32"/>
      <c r="I19" s="32"/>
      <c r="J19" s="53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82"/>
      <c r="X19" s="90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</row>
    <row r="20" spans="1:1246" ht="52.5" customHeight="1">
      <c r="A20" s="170" t="s">
        <v>70</v>
      </c>
      <c r="B20" s="171"/>
      <c r="C20" s="171"/>
      <c r="D20" s="171"/>
      <c r="E20" s="171"/>
      <c r="F20" s="70">
        <v>0</v>
      </c>
      <c r="G20" s="58" t="s">
        <v>22</v>
      </c>
      <c r="H20" s="39"/>
      <c r="I20" s="39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82"/>
      <c r="X20" s="90"/>
      <c r="Y20" s="85"/>
      <c r="Z20" s="85"/>
      <c r="AA20" s="85"/>
      <c r="AB20" s="85"/>
      <c r="AC20" s="85"/>
      <c r="AD20" s="86"/>
      <c r="AE20" s="132"/>
      <c r="AF20" s="85"/>
      <c r="AG20" s="85"/>
      <c r="AH20" s="85"/>
      <c r="AI20" s="85"/>
      <c r="AJ20" s="85"/>
      <c r="AK20" s="85"/>
      <c r="AL20" s="85"/>
    </row>
    <row r="21" spans="1:1246" s="38" customFormat="1" ht="42" customHeight="1">
      <c r="A21" s="186" t="s">
        <v>31</v>
      </c>
      <c r="B21" s="187"/>
      <c r="C21" s="187"/>
      <c r="D21" s="187"/>
      <c r="E21" s="187"/>
      <c r="F21" s="56">
        <v>20</v>
      </c>
      <c r="G21" s="56">
        <v>0</v>
      </c>
      <c r="W21" s="87"/>
      <c r="X21" s="88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  <c r="AMK21" s="43"/>
      <c r="AML21" s="43"/>
      <c r="AMM21" s="43"/>
      <c r="AMN21" s="43"/>
      <c r="AMO21" s="43"/>
      <c r="AMP21" s="43"/>
      <c r="AMQ21" s="43"/>
      <c r="AMR21" s="43"/>
      <c r="AMS21" s="43"/>
      <c r="AMT21" s="43"/>
      <c r="AMU21" s="43"/>
      <c r="AMV21" s="43"/>
      <c r="AMW21" s="43"/>
      <c r="AMX21" s="43"/>
      <c r="AMY21" s="43"/>
      <c r="AMZ21" s="43"/>
      <c r="ANA21" s="43"/>
      <c r="ANB21" s="43"/>
      <c r="ANC21" s="43"/>
      <c r="AND21" s="43"/>
      <c r="ANE21" s="43"/>
      <c r="ANF21" s="43"/>
      <c r="ANG21" s="43"/>
      <c r="ANH21" s="43"/>
      <c r="ANI21" s="43"/>
      <c r="ANJ21" s="43"/>
      <c r="ANK21" s="43"/>
      <c r="ANL21" s="43"/>
      <c r="ANM21" s="43"/>
      <c r="ANN21" s="43"/>
      <c r="ANO21" s="43"/>
      <c r="ANP21" s="43"/>
      <c r="ANQ21" s="43"/>
      <c r="ANR21" s="43"/>
      <c r="ANS21" s="43"/>
      <c r="ANT21" s="43"/>
      <c r="ANU21" s="43"/>
      <c r="ANV21" s="43"/>
      <c r="ANW21" s="43"/>
      <c r="ANX21" s="43"/>
      <c r="ANY21" s="43"/>
      <c r="ANZ21" s="43"/>
      <c r="AOA21" s="43"/>
      <c r="AOB21" s="43"/>
      <c r="AOC21" s="43"/>
      <c r="AOD21" s="43"/>
      <c r="AOE21" s="43"/>
      <c r="AOF21" s="43"/>
      <c r="AOG21" s="43"/>
      <c r="AOH21" s="43"/>
      <c r="AOI21" s="43"/>
      <c r="AOJ21" s="43"/>
      <c r="AOK21" s="43"/>
      <c r="AOL21" s="43"/>
      <c r="AOM21" s="43"/>
      <c r="AON21" s="43"/>
      <c r="AOO21" s="43"/>
      <c r="AOP21" s="43"/>
      <c r="AOQ21" s="43"/>
      <c r="AOR21" s="43"/>
      <c r="AOS21" s="43"/>
      <c r="AOT21" s="43"/>
      <c r="AOU21" s="43"/>
      <c r="AOV21" s="43"/>
      <c r="AOW21" s="43"/>
      <c r="AOX21" s="43"/>
      <c r="AOY21" s="43"/>
      <c r="AOZ21" s="43"/>
      <c r="APA21" s="43"/>
      <c r="APB21" s="43"/>
      <c r="APC21" s="43"/>
      <c r="APD21" s="43"/>
      <c r="APE21" s="43"/>
      <c r="APF21" s="43"/>
      <c r="APG21" s="43"/>
      <c r="APH21" s="43"/>
      <c r="API21" s="43"/>
      <c r="APJ21" s="43"/>
      <c r="APK21" s="43"/>
      <c r="APL21" s="43"/>
      <c r="APM21" s="43"/>
      <c r="APN21" s="43"/>
      <c r="APO21" s="43"/>
      <c r="APP21" s="43"/>
      <c r="APQ21" s="43"/>
      <c r="APR21" s="43"/>
      <c r="APS21" s="43"/>
      <c r="APT21" s="43"/>
      <c r="APU21" s="43"/>
      <c r="APV21" s="43"/>
      <c r="APW21" s="43"/>
      <c r="APX21" s="43"/>
      <c r="APY21" s="43"/>
      <c r="APZ21" s="43"/>
      <c r="AQA21" s="43"/>
      <c r="AQB21" s="43"/>
      <c r="AQC21" s="43"/>
      <c r="AQD21" s="43"/>
      <c r="AQE21" s="43"/>
      <c r="AQF21" s="43"/>
      <c r="AQZ21" s="43"/>
      <c r="ARA21" s="43"/>
      <c r="ARB21" s="43"/>
      <c r="ARC21" s="43"/>
      <c r="ARD21" s="43"/>
      <c r="ARE21" s="43"/>
      <c r="ARF21" s="43"/>
      <c r="ARG21" s="43"/>
      <c r="ARH21" s="43"/>
      <c r="ARI21" s="43"/>
      <c r="ARJ21" s="43"/>
      <c r="ARK21" s="43"/>
      <c r="ARL21" s="43"/>
      <c r="ARM21" s="43"/>
      <c r="ARN21" s="43"/>
      <c r="ARO21" s="43"/>
      <c r="ARP21" s="43"/>
      <c r="ARQ21" s="43"/>
      <c r="ARR21" s="43"/>
      <c r="ARS21" s="43"/>
      <c r="ART21" s="43"/>
      <c r="ARU21" s="43"/>
      <c r="ARV21" s="43"/>
      <c r="ARW21" s="43"/>
      <c r="ARX21" s="43"/>
      <c r="ARY21" s="43"/>
      <c r="ARZ21" s="43"/>
      <c r="ASA21" s="43"/>
      <c r="ASB21" s="43"/>
      <c r="ASC21" s="43"/>
      <c r="ASD21" s="43"/>
      <c r="ASE21" s="43"/>
      <c r="ASF21" s="43"/>
      <c r="ASG21" s="43"/>
      <c r="ASH21" s="43"/>
      <c r="ASI21" s="43"/>
      <c r="ASJ21" s="43"/>
      <c r="ASK21" s="43"/>
      <c r="ASL21" s="43"/>
      <c r="ASM21" s="43"/>
      <c r="ASN21" s="43"/>
      <c r="ASO21" s="43"/>
      <c r="ASP21" s="43"/>
      <c r="ASQ21" s="43"/>
      <c r="ASR21" s="43"/>
      <c r="ASS21" s="43"/>
      <c r="AST21" s="43"/>
      <c r="ASU21" s="43"/>
      <c r="ASV21" s="43"/>
      <c r="ASW21" s="43"/>
      <c r="ASX21" s="43"/>
      <c r="ASY21" s="43"/>
      <c r="ASZ21" s="43"/>
      <c r="ATA21" s="43"/>
      <c r="ATB21" s="43"/>
      <c r="ATC21" s="43"/>
      <c r="ATD21" s="43"/>
      <c r="ATE21" s="43"/>
      <c r="ATF21" s="43"/>
      <c r="ATG21" s="43"/>
      <c r="ATH21" s="43"/>
      <c r="ATI21" s="43"/>
      <c r="ATJ21" s="43"/>
      <c r="ATK21" s="43"/>
      <c r="ATL21" s="43"/>
      <c r="ATM21" s="43"/>
      <c r="ATN21" s="43"/>
      <c r="ATO21" s="43"/>
      <c r="ATP21" s="43"/>
      <c r="ATQ21" s="43"/>
      <c r="ATR21" s="43"/>
      <c r="ATS21" s="43"/>
      <c r="ATT21" s="43"/>
      <c r="ATU21" s="43"/>
      <c r="ATV21" s="43"/>
      <c r="ATW21" s="43"/>
      <c r="ATX21" s="43"/>
      <c r="ATY21" s="43"/>
      <c r="ATZ21" s="43"/>
      <c r="AUA21" s="43"/>
      <c r="AUB21" s="43"/>
      <c r="AUC21" s="43"/>
      <c r="AUD21" s="43"/>
      <c r="AUE21" s="43"/>
      <c r="AUF21" s="43"/>
      <c r="AUG21" s="43"/>
      <c r="AUH21" s="43"/>
      <c r="AUI21" s="43"/>
      <c r="AUJ21" s="43"/>
      <c r="AUK21" s="43"/>
      <c r="AUL21" s="43"/>
      <c r="AUM21" s="43"/>
      <c r="AUN21" s="43"/>
      <c r="AUO21" s="43"/>
      <c r="AUP21" s="43"/>
      <c r="AUQ21" s="43"/>
      <c r="AUR21" s="43"/>
      <c r="AUS21" s="43"/>
      <c r="AUT21" s="43"/>
      <c r="AUU21" s="43"/>
      <c r="AUV21" s="43"/>
      <c r="AUW21" s="43"/>
      <c r="AUX21" s="43"/>
    </row>
    <row r="22" spans="1:1246" ht="49.5" customHeight="1">
      <c r="A22" s="204" t="s">
        <v>71</v>
      </c>
      <c r="B22" s="204"/>
      <c r="C22" s="204"/>
      <c r="D22" s="204"/>
      <c r="E22" s="205"/>
      <c r="F22" s="60" t="s">
        <v>22</v>
      </c>
      <c r="G22" s="58"/>
      <c r="H22" s="53" t="s">
        <v>32</v>
      </c>
      <c r="I22" s="39"/>
      <c r="J22" s="32"/>
      <c r="K22" s="32"/>
      <c r="L22" s="32"/>
      <c r="M22" s="32"/>
      <c r="N22" s="32"/>
      <c r="O22" s="39"/>
      <c r="P22" s="39"/>
      <c r="Q22" s="39"/>
      <c r="R22" s="32"/>
      <c r="S22" s="32"/>
      <c r="T22" s="32"/>
      <c r="U22" s="32"/>
      <c r="V22" s="32"/>
      <c r="W22" s="82"/>
      <c r="X22" s="90"/>
      <c r="Y22" s="85"/>
      <c r="Z22" s="85"/>
      <c r="AA22" s="85"/>
      <c r="AB22" s="85"/>
      <c r="AC22" s="84"/>
      <c r="AD22" s="85"/>
      <c r="AE22" s="85"/>
      <c r="AF22" s="85"/>
      <c r="AG22" s="85"/>
      <c r="AH22" s="85"/>
      <c r="AI22" s="85"/>
      <c r="AJ22" s="85"/>
      <c r="AK22" s="85"/>
      <c r="AL22" s="85"/>
    </row>
    <row r="23" spans="1:1246" ht="46.5" customHeight="1">
      <c r="A23" s="190" t="s">
        <v>33</v>
      </c>
      <c r="B23" s="190"/>
      <c r="C23" s="190"/>
      <c r="D23" s="190"/>
      <c r="E23" s="190"/>
      <c r="F23" s="58" t="s">
        <v>22</v>
      </c>
      <c r="G23" s="58"/>
      <c r="H23" s="32"/>
      <c r="I23" s="32"/>
      <c r="J23" s="53"/>
      <c r="K23" s="39"/>
      <c r="L23" s="39"/>
      <c r="M23" s="32"/>
      <c r="N23" s="32"/>
      <c r="O23" s="39"/>
      <c r="P23" s="39"/>
      <c r="Q23" s="39"/>
      <c r="R23" s="32"/>
      <c r="S23" s="32"/>
      <c r="T23" s="32"/>
      <c r="U23" s="32"/>
      <c r="V23" s="32"/>
      <c r="W23" s="82"/>
      <c r="X23" s="90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1246" s="43" customFormat="1" ht="42" customHeight="1">
      <c r="A24" s="186" t="s">
        <v>34</v>
      </c>
      <c r="B24" s="187"/>
      <c r="C24" s="187"/>
      <c r="D24" s="187"/>
      <c r="E24" s="187"/>
      <c r="F24" s="56">
        <v>0</v>
      </c>
      <c r="G24" s="56">
        <v>16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87"/>
      <c r="X24" s="88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spans="1:1246" ht="46.5" customHeight="1">
      <c r="A25" s="190" t="s">
        <v>35</v>
      </c>
      <c r="B25" s="222"/>
      <c r="C25" s="222"/>
      <c r="D25" s="222"/>
      <c r="E25" s="222"/>
      <c r="F25" s="58"/>
      <c r="G25" s="58" t="s">
        <v>22</v>
      </c>
      <c r="H25" s="39"/>
      <c r="I25" s="39"/>
      <c r="J25" s="5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82"/>
      <c r="X25" s="90"/>
      <c r="Y25" s="85"/>
      <c r="Z25" s="85"/>
      <c r="AA25" s="85"/>
      <c r="AB25" s="85"/>
      <c r="AC25" s="84"/>
      <c r="AD25" s="85"/>
      <c r="AE25" s="85"/>
      <c r="AF25" s="85"/>
      <c r="AG25" s="85"/>
      <c r="AH25" s="85"/>
      <c r="AI25" s="85"/>
      <c r="AJ25" s="85"/>
      <c r="AK25" s="85"/>
      <c r="AL25" s="85"/>
    </row>
    <row r="26" spans="1:1246" s="4" customFormat="1" ht="45" customHeight="1">
      <c r="A26" s="196" t="s">
        <v>78</v>
      </c>
      <c r="B26" s="197"/>
      <c r="C26" s="197"/>
      <c r="D26" s="197"/>
      <c r="E26" s="197"/>
      <c r="F26" s="49"/>
      <c r="G26" s="49" t="s">
        <v>22</v>
      </c>
      <c r="H26" s="35"/>
      <c r="I26" s="35"/>
      <c r="J26" s="53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92"/>
      <c r="X26" s="93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</row>
    <row r="27" spans="1:1246" ht="42" customHeight="1">
      <c r="A27" s="188" t="s">
        <v>36</v>
      </c>
      <c r="B27" s="188"/>
      <c r="C27" s="188"/>
      <c r="D27" s="188"/>
      <c r="E27" s="188"/>
      <c r="F27" s="61">
        <f>F28+F31+F33+F35</f>
        <v>53</v>
      </c>
      <c r="G27" s="61">
        <f>G28+G31+G33+G35</f>
        <v>30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80" t="s">
        <v>22</v>
      </c>
      <c r="X27" s="81" t="s">
        <v>22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1246" s="43" customFormat="1" ht="42" customHeight="1">
      <c r="A28" s="186" t="s">
        <v>37</v>
      </c>
      <c r="B28" s="187"/>
      <c r="C28" s="187"/>
      <c r="D28" s="187"/>
      <c r="E28" s="187"/>
      <c r="F28" s="62">
        <v>8</v>
      </c>
      <c r="G28" s="62"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87"/>
      <c r="X28" s="88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spans="1:1246" s="5" customFormat="1" ht="39.75" customHeight="1">
      <c r="A29" s="169" t="s">
        <v>38</v>
      </c>
      <c r="B29" s="169"/>
      <c r="C29" s="169"/>
      <c r="D29" s="169"/>
      <c r="E29" s="170"/>
      <c r="F29" s="63" t="s">
        <v>22</v>
      </c>
      <c r="G29" s="63"/>
      <c r="H29" s="53"/>
      <c r="I29" s="34"/>
      <c r="J29" s="34"/>
      <c r="K29" s="5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95"/>
      <c r="X29" s="96"/>
      <c r="Y29" s="97"/>
      <c r="Z29" s="97"/>
      <c r="AA29" s="97" t="s">
        <v>22</v>
      </c>
      <c r="AB29" s="97"/>
      <c r="AC29" s="98"/>
      <c r="AD29" s="97"/>
      <c r="AE29" s="97"/>
      <c r="AF29" s="97"/>
      <c r="AG29" s="97"/>
      <c r="AH29" s="97"/>
      <c r="AI29" s="97"/>
      <c r="AJ29" s="97"/>
      <c r="AK29" s="97"/>
      <c r="AL29" s="97"/>
    </row>
    <row r="30" spans="1:1246" s="5" customFormat="1" ht="54.75" customHeight="1">
      <c r="A30" s="184" t="s">
        <v>79</v>
      </c>
      <c r="B30" s="184"/>
      <c r="C30" s="184"/>
      <c r="D30" s="184"/>
      <c r="E30" s="185"/>
      <c r="F30" s="71" t="s">
        <v>22</v>
      </c>
      <c r="G30" s="31" t="s">
        <v>22</v>
      </c>
      <c r="H30" s="34"/>
      <c r="I30" s="34"/>
      <c r="J30" s="34"/>
      <c r="K30" s="5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97"/>
      <c r="X30" s="98"/>
      <c r="Y30" s="98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</row>
    <row r="31" spans="1:1246" s="43" customFormat="1" ht="42" customHeight="1">
      <c r="A31" s="186" t="s">
        <v>39</v>
      </c>
      <c r="B31" s="187"/>
      <c r="C31" s="187"/>
      <c r="D31" s="187"/>
      <c r="E31" s="187"/>
      <c r="F31" s="62">
        <v>20</v>
      </c>
      <c r="G31" s="62">
        <v>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</row>
    <row r="32" spans="1:1246" s="5" customFormat="1" ht="39.75" customHeight="1">
      <c r="A32" s="202" t="s">
        <v>92</v>
      </c>
      <c r="B32" s="202"/>
      <c r="C32" s="202"/>
      <c r="D32" s="202"/>
      <c r="E32" s="203"/>
      <c r="F32" s="31" t="s">
        <v>22</v>
      </c>
      <c r="G32" s="3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97"/>
      <c r="X32" s="97"/>
      <c r="Y32" s="97"/>
      <c r="Z32" s="98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</row>
    <row r="33" spans="1:941" s="43" customFormat="1" ht="42" customHeight="1">
      <c r="A33" s="186" t="s">
        <v>40</v>
      </c>
      <c r="B33" s="187"/>
      <c r="C33" s="187"/>
      <c r="D33" s="187"/>
      <c r="E33" s="187"/>
      <c r="F33" s="62">
        <v>10</v>
      </c>
      <c r="G33" s="62">
        <v>15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</row>
    <row r="34" spans="1:941" s="5" customFormat="1" ht="48" customHeight="1">
      <c r="A34" s="223" t="s">
        <v>41</v>
      </c>
      <c r="B34" s="223"/>
      <c r="C34" s="223"/>
      <c r="D34" s="223"/>
      <c r="E34" s="223"/>
      <c r="F34" s="58" t="s">
        <v>22</v>
      </c>
      <c r="G34" s="58" t="s">
        <v>22</v>
      </c>
      <c r="H34" s="34"/>
      <c r="I34" s="34"/>
      <c r="J34" s="34"/>
      <c r="K34" s="34"/>
      <c r="L34" s="34"/>
      <c r="M34" s="53"/>
      <c r="N34" s="34"/>
      <c r="O34" s="34"/>
      <c r="P34" s="34"/>
      <c r="Q34" s="34"/>
      <c r="R34" s="34"/>
      <c r="S34" s="34"/>
      <c r="T34" s="34"/>
      <c r="U34" s="34"/>
      <c r="V34" s="107"/>
      <c r="W34" s="91"/>
      <c r="X34" s="91"/>
      <c r="Y34" s="120"/>
      <c r="Z34" s="91"/>
      <c r="AA34" s="91"/>
      <c r="AB34" s="120"/>
      <c r="AC34" s="91"/>
      <c r="AD34" s="91"/>
      <c r="AE34" s="91"/>
      <c r="AF34" s="91"/>
      <c r="AG34" s="91"/>
      <c r="AH34" s="91"/>
      <c r="AI34" s="91"/>
      <c r="AJ34" s="91"/>
      <c r="AK34" s="91"/>
      <c r="AL34" s="91"/>
    </row>
    <row r="35" spans="1:941" s="43" customFormat="1" ht="42" customHeight="1">
      <c r="A35" s="186" t="s">
        <v>42</v>
      </c>
      <c r="B35" s="187"/>
      <c r="C35" s="187"/>
      <c r="D35" s="187"/>
      <c r="E35" s="187"/>
      <c r="F35" s="62">
        <v>15</v>
      </c>
      <c r="G35" s="62">
        <v>15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</row>
    <row r="36" spans="1:941" s="4" customFormat="1" ht="62.25" customHeight="1">
      <c r="A36" s="170" t="s">
        <v>43</v>
      </c>
      <c r="B36" s="171"/>
      <c r="C36" s="171"/>
      <c r="D36" s="171"/>
      <c r="E36" s="171"/>
      <c r="F36" s="63" t="s">
        <v>22</v>
      </c>
      <c r="G36" s="63" t="s">
        <v>22</v>
      </c>
      <c r="H36" s="33"/>
      <c r="I36" s="33"/>
      <c r="J36" s="3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94"/>
      <c r="X36" s="94"/>
      <c r="Y36" s="99"/>
      <c r="Z36" s="99"/>
      <c r="AA36" s="99"/>
      <c r="AB36" s="99"/>
      <c r="AC36" s="99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941" s="4" customFormat="1" ht="56.4" customHeight="1">
      <c r="A37" s="221" t="s">
        <v>44</v>
      </c>
      <c r="B37" s="221"/>
      <c r="C37" s="221"/>
      <c r="D37" s="221"/>
      <c r="E37" s="221"/>
      <c r="F37" s="50" t="s">
        <v>22</v>
      </c>
      <c r="G37" s="50" t="s">
        <v>22</v>
      </c>
      <c r="H37" s="35"/>
      <c r="I37" s="44"/>
      <c r="J37" s="5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101"/>
      <c r="AH37" s="101"/>
      <c r="AI37" s="101"/>
      <c r="AJ37" s="101"/>
      <c r="AK37" s="101"/>
      <c r="AL37" s="101"/>
    </row>
    <row r="38" spans="1:941" s="4" customFormat="1" ht="42" customHeight="1">
      <c r="A38" s="188" t="s">
        <v>45</v>
      </c>
      <c r="B38" s="188"/>
      <c r="C38" s="188"/>
      <c r="D38" s="188"/>
      <c r="E38" s="188"/>
      <c r="F38" s="64">
        <v>25</v>
      </c>
      <c r="G38" s="64">
        <v>20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134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1:941" s="4" customFormat="1" ht="36" customHeight="1">
      <c r="A39" s="204" t="s">
        <v>46</v>
      </c>
      <c r="B39" s="204"/>
      <c r="C39" s="204"/>
      <c r="D39" s="204"/>
      <c r="E39" s="205"/>
      <c r="F39" s="60" t="s">
        <v>22</v>
      </c>
      <c r="G39" s="60" t="s">
        <v>22</v>
      </c>
      <c r="H39" s="36"/>
      <c r="I39" s="36"/>
      <c r="J39" s="4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121"/>
      <c r="X39" s="121"/>
      <c r="Y39" s="121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</row>
    <row r="40" spans="1:941" s="4" customFormat="1" ht="36" customHeight="1">
      <c r="A40" s="169" t="s">
        <v>72</v>
      </c>
      <c r="B40" s="169"/>
      <c r="C40" s="169"/>
      <c r="D40" s="169"/>
      <c r="E40" s="170"/>
      <c r="F40" s="58"/>
      <c r="G40" s="58" t="s">
        <v>22</v>
      </c>
      <c r="H40" s="33"/>
      <c r="I40" s="33"/>
      <c r="J40" s="53"/>
      <c r="K40" s="33"/>
      <c r="L40" s="33"/>
      <c r="M40" s="53"/>
      <c r="N40" s="33"/>
      <c r="O40" s="33"/>
      <c r="P40" s="33"/>
      <c r="Q40" s="33"/>
      <c r="R40" s="33"/>
      <c r="S40" s="33"/>
      <c r="T40" s="33"/>
      <c r="U40" s="33"/>
      <c r="V40" s="33"/>
      <c r="W40" s="94"/>
      <c r="X40" s="94"/>
      <c r="Y40" s="97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941" s="4" customFormat="1" ht="41.4" customHeight="1">
      <c r="A41" s="171" t="s">
        <v>47</v>
      </c>
      <c r="B41" s="172"/>
      <c r="C41" s="172"/>
      <c r="D41" s="172"/>
      <c r="E41" s="173"/>
      <c r="F41" s="65"/>
      <c r="G41" s="50" t="s">
        <v>22</v>
      </c>
      <c r="H41" s="35"/>
      <c r="I41" s="35"/>
      <c r="J41" s="53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941" s="4" customFormat="1" ht="53.4" customHeight="1">
      <c r="A42" s="190" t="s">
        <v>73</v>
      </c>
      <c r="B42" s="190"/>
      <c r="C42" s="190"/>
      <c r="D42" s="190"/>
      <c r="E42" s="190"/>
      <c r="F42" s="49" t="s">
        <v>22</v>
      </c>
      <c r="G42" s="72">
        <v>0</v>
      </c>
      <c r="H42" s="106"/>
      <c r="I42" s="44"/>
      <c r="J42" s="35"/>
      <c r="K42" s="35"/>
      <c r="L42" s="35"/>
      <c r="M42" s="44"/>
      <c r="N42" s="35"/>
      <c r="O42" s="35"/>
      <c r="P42" s="35"/>
      <c r="Q42" s="35"/>
      <c r="R42" s="35"/>
      <c r="S42" s="35"/>
      <c r="T42" s="35"/>
      <c r="U42" s="35"/>
      <c r="V42" s="103"/>
      <c r="W42" s="122"/>
      <c r="X42" s="122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941" s="4" customFormat="1" ht="60" customHeight="1">
      <c r="A43" s="208" t="s">
        <v>48</v>
      </c>
      <c r="B43" s="209"/>
      <c r="C43" s="209"/>
      <c r="D43" s="209"/>
      <c r="E43" s="209"/>
      <c r="F43" s="61">
        <v>77</v>
      </c>
      <c r="G43" s="61">
        <v>127</v>
      </c>
      <c r="H43" s="61">
        <f t="shared" ref="G43:V43" si="0">H44+H48+H52+H56</f>
        <v>0</v>
      </c>
      <c r="I43" s="61">
        <f t="shared" si="0"/>
        <v>0</v>
      </c>
      <c r="J43" s="61">
        <f t="shared" si="0"/>
        <v>0</v>
      </c>
      <c r="K43" s="61">
        <f t="shared" si="0"/>
        <v>0</v>
      </c>
      <c r="L43" s="61">
        <f t="shared" si="0"/>
        <v>0</v>
      </c>
      <c r="M43" s="61">
        <f t="shared" si="0"/>
        <v>0</v>
      </c>
      <c r="N43" s="61">
        <f t="shared" si="0"/>
        <v>0</v>
      </c>
      <c r="O43" s="61">
        <f t="shared" si="0"/>
        <v>0</v>
      </c>
      <c r="P43" s="61">
        <f t="shared" si="0"/>
        <v>0</v>
      </c>
      <c r="Q43" s="61">
        <f t="shared" si="0"/>
        <v>0</v>
      </c>
      <c r="R43" s="61">
        <f t="shared" si="0"/>
        <v>0</v>
      </c>
      <c r="S43" s="61">
        <f t="shared" si="0"/>
        <v>0</v>
      </c>
      <c r="T43" s="61">
        <f t="shared" si="0"/>
        <v>0</v>
      </c>
      <c r="U43" s="61">
        <f t="shared" si="0"/>
        <v>0</v>
      </c>
      <c r="V43" s="61">
        <f t="shared" si="0"/>
        <v>0</v>
      </c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</row>
    <row r="44" spans="1:941" s="38" customFormat="1" ht="42" customHeight="1">
      <c r="A44" s="174" t="s">
        <v>49</v>
      </c>
      <c r="B44" s="175"/>
      <c r="C44" s="175"/>
      <c r="D44" s="175"/>
      <c r="E44" s="175"/>
      <c r="F44" s="116">
        <v>22</v>
      </c>
      <c r="G44" s="116">
        <v>10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2"/>
      <c r="NM44" s="42"/>
      <c r="NN44" s="42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2"/>
      <c r="PW44" s="42"/>
      <c r="PX44" s="42"/>
      <c r="PY44" s="42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2"/>
      <c r="QM44" s="42"/>
      <c r="QN44" s="42"/>
      <c r="QO44" s="42"/>
      <c r="QP44" s="42"/>
      <c r="QQ44" s="42"/>
      <c r="QR44" s="42"/>
      <c r="QS44" s="42"/>
      <c r="QT44" s="42"/>
      <c r="QU44" s="42"/>
      <c r="QV44" s="42"/>
      <c r="QW44" s="42"/>
      <c r="QX44" s="42"/>
      <c r="QY44" s="42"/>
      <c r="QZ44" s="42"/>
      <c r="RA44" s="42"/>
      <c r="RB44" s="42"/>
      <c r="RC44" s="42"/>
      <c r="RD44" s="42"/>
      <c r="RE44" s="42"/>
      <c r="RF44" s="42"/>
      <c r="RG44" s="42"/>
      <c r="RH44" s="42"/>
      <c r="RI44" s="42"/>
      <c r="RJ44" s="42"/>
      <c r="RK44" s="42"/>
      <c r="RL44" s="42"/>
      <c r="RM44" s="42"/>
      <c r="RN44" s="42"/>
      <c r="RO44" s="42"/>
      <c r="RP44" s="42"/>
      <c r="RQ44" s="42"/>
      <c r="RR44" s="42"/>
      <c r="RS44" s="42"/>
      <c r="RT44" s="42"/>
      <c r="RU44" s="42"/>
      <c r="RV44" s="42"/>
      <c r="RW44" s="42"/>
      <c r="RX44" s="42"/>
      <c r="RY44" s="42"/>
      <c r="RZ44" s="42"/>
      <c r="SA44" s="42"/>
      <c r="SB44" s="42"/>
      <c r="SC44" s="42"/>
      <c r="SD44" s="42"/>
      <c r="SE44" s="42"/>
      <c r="SF44" s="42"/>
      <c r="SG44" s="42"/>
      <c r="SH44" s="42"/>
      <c r="SI44" s="42"/>
      <c r="SJ44" s="42"/>
      <c r="SK44" s="42"/>
      <c r="SL44" s="42"/>
      <c r="SM44" s="42"/>
      <c r="SN44" s="42"/>
      <c r="SO44" s="42"/>
      <c r="SP44" s="42"/>
      <c r="SQ44" s="42"/>
      <c r="SR44" s="42"/>
      <c r="SS44" s="42"/>
      <c r="ST44" s="42"/>
      <c r="SU44" s="42"/>
      <c r="SV44" s="42"/>
      <c r="SW44" s="42"/>
      <c r="SX44" s="42"/>
      <c r="SY44" s="42"/>
      <c r="SZ44" s="42"/>
      <c r="TA44" s="42"/>
      <c r="TB44" s="42"/>
      <c r="TC44" s="42"/>
      <c r="TD44" s="42"/>
      <c r="TE44" s="42"/>
      <c r="TF44" s="42"/>
      <c r="TG44" s="42"/>
      <c r="TH44" s="42"/>
      <c r="TI44" s="42"/>
      <c r="TJ44" s="42"/>
      <c r="TK44" s="42"/>
      <c r="TL44" s="42"/>
      <c r="TM44" s="42"/>
      <c r="TN44" s="42"/>
      <c r="TO44" s="42"/>
      <c r="TP44" s="42"/>
      <c r="TQ44" s="42"/>
      <c r="TR44" s="42"/>
      <c r="TS44" s="42"/>
      <c r="TT44" s="42"/>
      <c r="TU44" s="42"/>
      <c r="TV44" s="42"/>
      <c r="TW44" s="42"/>
      <c r="TX44" s="42"/>
      <c r="TY44" s="42"/>
      <c r="TZ44" s="42"/>
      <c r="UA44" s="42"/>
      <c r="UB44" s="42"/>
      <c r="UC44" s="42"/>
      <c r="UD44" s="42"/>
      <c r="UE44" s="42"/>
      <c r="UF44" s="42"/>
      <c r="UG44" s="42"/>
      <c r="UH44" s="42"/>
      <c r="UI44" s="42"/>
      <c r="UJ44" s="42"/>
      <c r="UK44" s="42"/>
      <c r="UL44" s="42"/>
      <c r="UM44" s="42"/>
      <c r="UN44" s="42"/>
      <c r="UO44" s="42"/>
      <c r="UP44" s="42"/>
      <c r="UQ44" s="42"/>
      <c r="UR44" s="42"/>
      <c r="US44" s="42"/>
      <c r="UT44" s="42"/>
      <c r="UU44" s="42"/>
      <c r="UV44" s="42"/>
      <c r="UW44" s="42"/>
      <c r="UX44" s="42"/>
      <c r="UY44" s="42"/>
      <c r="UZ44" s="42"/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42"/>
      <c r="VL44" s="42"/>
      <c r="VM44" s="42"/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42"/>
      <c r="VY44" s="42"/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42"/>
      <c r="WL44" s="42"/>
      <c r="WM44" s="42"/>
      <c r="WN44" s="42"/>
      <c r="WO44" s="42"/>
      <c r="WP44" s="42"/>
      <c r="WQ44" s="42"/>
      <c r="WR44" s="42"/>
      <c r="WS44" s="42"/>
      <c r="WT44" s="42"/>
      <c r="WU44" s="42"/>
      <c r="WV44" s="42"/>
      <c r="WW44" s="42"/>
      <c r="WX44" s="42"/>
      <c r="WY44" s="42"/>
      <c r="WZ44" s="42"/>
      <c r="XA44" s="42"/>
      <c r="XB44" s="42"/>
      <c r="XC44" s="42"/>
      <c r="XD44" s="42"/>
      <c r="XE44" s="42"/>
      <c r="XF44" s="42"/>
      <c r="XG44" s="42"/>
      <c r="XH44" s="42"/>
      <c r="XI44" s="42"/>
      <c r="XJ44" s="42"/>
      <c r="XK44" s="42"/>
      <c r="XL44" s="42"/>
      <c r="XM44" s="42"/>
      <c r="XN44" s="42"/>
      <c r="XO44" s="42"/>
      <c r="XP44" s="42"/>
      <c r="XQ44" s="42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42"/>
      <c r="YC44" s="42"/>
      <c r="YD44" s="42"/>
      <c r="YE44" s="42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42"/>
      <c r="YQ44" s="42"/>
      <c r="YR44" s="42"/>
      <c r="YS44" s="42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42"/>
      <c r="ZE44" s="42"/>
      <c r="ZF44" s="42"/>
      <c r="ZG44" s="42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42"/>
      <c r="AAG44" s="42"/>
      <c r="AAH44" s="42"/>
      <c r="AAI44" s="42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42"/>
      <c r="AAU44" s="42"/>
      <c r="AAV44" s="42"/>
      <c r="AAW44" s="42"/>
      <c r="AAX44" s="42"/>
      <c r="AAY44" s="42"/>
      <c r="AAZ44" s="42"/>
      <c r="ABA44" s="42"/>
      <c r="ABB44" s="42"/>
      <c r="ABC44" s="42"/>
      <c r="ABD44" s="42"/>
      <c r="ABE44" s="42"/>
      <c r="ABF44" s="42"/>
      <c r="ABG44" s="42"/>
      <c r="ABH44" s="42"/>
      <c r="ABI44" s="42"/>
      <c r="ABJ44" s="42"/>
      <c r="ABK44" s="42"/>
      <c r="ABL44" s="42"/>
      <c r="ABM44" s="42"/>
      <c r="ABN44" s="42"/>
      <c r="ABO44" s="42"/>
      <c r="ABP44" s="42"/>
      <c r="ABQ44" s="42"/>
      <c r="ABR44" s="42"/>
      <c r="ABS44" s="42"/>
      <c r="ABT44" s="42"/>
      <c r="ABU44" s="42"/>
      <c r="ABV44" s="42"/>
      <c r="ABW44" s="42"/>
      <c r="ABX44" s="42"/>
      <c r="ABY44" s="42"/>
      <c r="ABZ44" s="42"/>
      <c r="ACA44" s="42"/>
      <c r="ACB44" s="42"/>
      <c r="ACC44" s="42"/>
      <c r="ACD44" s="42"/>
      <c r="ACE44" s="42"/>
      <c r="ACF44" s="42"/>
      <c r="ACG44" s="42"/>
      <c r="ACH44" s="42"/>
      <c r="ACI44" s="42"/>
      <c r="ACJ44" s="42"/>
      <c r="ACK44" s="42"/>
      <c r="ACL44" s="42"/>
      <c r="ACM44" s="42"/>
      <c r="ACN44" s="42"/>
      <c r="ACO44" s="42"/>
      <c r="ACP44" s="42"/>
      <c r="ACQ44" s="42"/>
      <c r="ACR44" s="42"/>
      <c r="ACS44" s="42"/>
      <c r="ACT44" s="42"/>
      <c r="ACU44" s="42"/>
      <c r="ACV44" s="42"/>
      <c r="ACW44" s="42"/>
      <c r="ACX44" s="42"/>
      <c r="ACY44" s="42"/>
      <c r="ACZ44" s="42"/>
      <c r="ADA44" s="42"/>
      <c r="ADB44" s="42"/>
      <c r="ADC44" s="42"/>
      <c r="ADD44" s="42"/>
      <c r="ADE44" s="42"/>
      <c r="ADF44" s="42"/>
      <c r="ADG44" s="42"/>
      <c r="ADH44" s="42"/>
      <c r="ADI44" s="42"/>
      <c r="ADJ44" s="42"/>
      <c r="ADK44" s="42"/>
      <c r="ADL44" s="42"/>
      <c r="ADM44" s="42"/>
      <c r="ADN44" s="42"/>
      <c r="ADO44" s="42"/>
      <c r="ADP44" s="42"/>
      <c r="ADQ44" s="42"/>
      <c r="ADR44" s="42"/>
      <c r="ADS44" s="42"/>
      <c r="ADT44" s="42"/>
      <c r="ADU44" s="42"/>
      <c r="ADV44" s="42"/>
      <c r="ADW44" s="42"/>
      <c r="ADX44" s="42"/>
      <c r="ADY44" s="42"/>
      <c r="ADZ44" s="42"/>
      <c r="AEA44" s="42"/>
      <c r="AEB44" s="42"/>
      <c r="AEC44" s="42"/>
      <c r="AED44" s="42"/>
      <c r="AEE44" s="42"/>
      <c r="AEF44" s="42"/>
      <c r="AEG44" s="42"/>
      <c r="AEH44" s="42"/>
      <c r="AEI44" s="42"/>
      <c r="AEJ44" s="42"/>
      <c r="AEK44" s="42"/>
      <c r="AEL44" s="42"/>
      <c r="AEM44" s="42"/>
      <c r="AEN44" s="42"/>
      <c r="AEO44" s="42"/>
      <c r="AEP44" s="42"/>
      <c r="AEQ44" s="42"/>
      <c r="AER44" s="42"/>
      <c r="AES44" s="42"/>
      <c r="AET44" s="42"/>
      <c r="AEU44" s="42"/>
      <c r="AEV44" s="42"/>
      <c r="AEW44" s="42"/>
      <c r="AEX44" s="42"/>
      <c r="AEY44" s="42"/>
      <c r="AEZ44" s="42"/>
      <c r="AFA44" s="42"/>
      <c r="AFB44" s="42"/>
      <c r="AFC44" s="42"/>
      <c r="AFD44" s="42"/>
      <c r="AFE44" s="42"/>
      <c r="AFF44" s="42"/>
      <c r="AFG44" s="42"/>
      <c r="AFH44" s="42"/>
      <c r="AFI44" s="42"/>
      <c r="AFJ44" s="42"/>
      <c r="AFK44" s="42"/>
      <c r="AFL44" s="42"/>
      <c r="AFM44" s="42"/>
      <c r="AFN44" s="42"/>
      <c r="AFO44" s="42"/>
      <c r="AFP44" s="42"/>
      <c r="AFQ44" s="42"/>
      <c r="AFR44" s="42"/>
      <c r="AFS44" s="42"/>
      <c r="AFT44" s="42"/>
      <c r="AFU44" s="42"/>
      <c r="AFV44" s="42"/>
      <c r="AFW44" s="42"/>
      <c r="AFX44" s="42"/>
      <c r="AFY44" s="42"/>
      <c r="AFZ44" s="42"/>
      <c r="AGA44" s="42"/>
      <c r="AGB44" s="42"/>
      <c r="AGC44" s="42"/>
      <c r="AGD44" s="42"/>
      <c r="AGE44" s="42"/>
      <c r="AGF44" s="42"/>
      <c r="AGG44" s="42"/>
      <c r="AGH44" s="42"/>
      <c r="AGI44" s="42"/>
      <c r="AGJ44" s="42"/>
      <c r="AGK44" s="42"/>
      <c r="AGL44" s="42"/>
      <c r="AGM44" s="42"/>
      <c r="AGN44" s="42"/>
      <c r="AGO44" s="42"/>
      <c r="AGP44" s="42"/>
      <c r="AGQ44" s="42"/>
      <c r="AGR44" s="42"/>
      <c r="AGS44" s="42"/>
      <c r="AGT44" s="42"/>
      <c r="AGU44" s="42"/>
      <c r="AGV44" s="42"/>
      <c r="AGW44" s="42"/>
      <c r="AGX44" s="42"/>
      <c r="AGY44" s="42"/>
      <c r="AGZ44" s="42"/>
      <c r="AHA44" s="42"/>
      <c r="AHB44" s="42"/>
      <c r="AHC44" s="42"/>
      <c r="AHD44" s="42"/>
      <c r="AHE44" s="42"/>
      <c r="AHF44" s="42"/>
      <c r="AHG44" s="42"/>
      <c r="AHH44" s="42"/>
      <c r="AHI44" s="42"/>
      <c r="AHJ44" s="42"/>
      <c r="AHK44" s="42"/>
      <c r="AHL44" s="42"/>
      <c r="AHM44" s="42"/>
      <c r="AHN44" s="42"/>
      <c r="AHO44" s="42"/>
      <c r="AHP44" s="42"/>
      <c r="AHQ44" s="42"/>
      <c r="AHR44" s="42"/>
      <c r="AHS44" s="42"/>
      <c r="AHT44" s="42"/>
      <c r="AHU44" s="42"/>
      <c r="AHV44" s="42"/>
      <c r="AHW44" s="42"/>
      <c r="AHX44" s="42"/>
      <c r="AHY44" s="42"/>
      <c r="AHZ44" s="42"/>
      <c r="AIA44" s="42"/>
      <c r="AIB44" s="42"/>
      <c r="AIC44" s="42"/>
      <c r="AID44" s="42"/>
      <c r="AIE44" s="42"/>
      <c r="AIF44" s="42"/>
      <c r="AIG44" s="42"/>
      <c r="AIH44" s="42"/>
      <c r="AII44" s="42"/>
      <c r="AIJ44" s="42"/>
      <c r="AIK44" s="42"/>
      <c r="AIL44" s="42"/>
      <c r="AIM44" s="42"/>
      <c r="AIN44" s="42"/>
      <c r="AIO44" s="42"/>
      <c r="AIP44" s="42"/>
      <c r="AIQ44" s="42"/>
      <c r="AIR44" s="42"/>
      <c r="AIS44" s="42"/>
      <c r="AIT44" s="42"/>
      <c r="AIU44" s="42"/>
      <c r="AIV44" s="42"/>
      <c r="AIW44" s="42"/>
      <c r="AIX44" s="42"/>
      <c r="AIY44" s="42"/>
      <c r="AIZ44" s="42"/>
      <c r="AJA44" s="42"/>
      <c r="AJB44" s="42"/>
      <c r="AJC44" s="42"/>
      <c r="AJD44" s="42"/>
      <c r="AJE44" s="42"/>
    </row>
    <row r="45" spans="1:941" s="4" customFormat="1" ht="51.75" customHeight="1">
      <c r="A45" s="204" t="s">
        <v>50</v>
      </c>
      <c r="B45" s="204"/>
      <c r="C45" s="204"/>
      <c r="D45" s="204"/>
      <c r="E45" s="205"/>
      <c r="F45" s="114" t="s">
        <v>22</v>
      </c>
      <c r="G45" s="114" t="s">
        <v>22</v>
      </c>
      <c r="H45" s="115"/>
      <c r="I45" s="45"/>
      <c r="J45" s="36"/>
      <c r="K45" s="10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02"/>
      <c r="X45" s="102"/>
      <c r="Y45" s="126"/>
      <c r="Z45" s="126"/>
      <c r="AA45" s="126"/>
      <c r="AB45" s="126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941" s="4" customFormat="1" ht="39.75" customHeight="1">
      <c r="A46" s="169" t="s">
        <v>51</v>
      </c>
      <c r="B46" s="169"/>
      <c r="C46" s="169"/>
      <c r="D46" s="169"/>
      <c r="E46" s="170"/>
      <c r="F46" s="112" t="s">
        <v>22</v>
      </c>
      <c r="G46" s="112"/>
      <c r="H46" s="111"/>
      <c r="I46" s="33"/>
      <c r="J46" s="34"/>
      <c r="K46" s="34"/>
      <c r="L46" s="34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94"/>
      <c r="X46" s="94"/>
      <c r="Y46" s="97"/>
      <c r="Z46" s="97"/>
      <c r="AA46" s="97"/>
      <c r="AB46" s="97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941" s="4" customFormat="1" ht="45" customHeight="1">
      <c r="A47" s="196" t="s">
        <v>52</v>
      </c>
      <c r="B47" s="197"/>
      <c r="C47" s="197"/>
      <c r="D47" s="197"/>
      <c r="E47" s="197"/>
      <c r="F47" s="123" t="s">
        <v>22</v>
      </c>
      <c r="G47" s="123"/>
      <c r="H47" s="68"/>
      <c r="I47" s="44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94"/>
      <c r="X47" s="94"/>
      <c r="Y47" s="97"/>
      <c r="Z47" s="97"/>
      <c r="AA47" s="97"/>
      <c r="AB47" s="97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941" s="4" customFormat="1" ht="42" customHeight="1">
      <c r="A48" s="224" t="s">
        <v>53</v>
      </c>
      <c r="B48" s="225"/>
      <c r="C48" s="225"/>
      <c r="D48" s="225"/>
      <c r="E48" s="225"/>
      <c r="F48" s="124">
        <v>0</v>
      </c>
      <c r="G48" s="109">
        <v>30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</row>
    <row r="49" spans="1:38" s="4" customFormat="1" ht="75" customHeight="1">
      <c r="A49" s="190" t="s">
        <v>54</v>
      </c>
      <c r="B49" s="190"/>
      <c r="C49" s="190"/>
      <c r="D49" s="190"/>
      <c r="E49" s="190"/>
      <c r="F49" s="66"/>
      <c r="G49" s="66" t="s">
        <v>22</v>
      </c>
      <c r="H49" s="53"/>
      <c r="I49" s="45"/>
      <c r="J49" s="36"/>
      <c r="K49" s="53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110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</row>
    <row r="50" spans="1:38" s="4" customFormat="1" ht="39" customHeight="1">
      <c r="A50" s="169" t="s">
        <v>55</v>
      </c>
      <c r="B50" s="169"/>
      <c r="C50" s="169"/>
      <c r="D50" s="169"/>
      <c r="E50" s="170"/>
      <c r="F50" s="63"/>
      <c r="G50" s="63" t="s">
        <v>22</v>
      </c>
      <c r="H50" s="33"/>
      <c r="I50" s="34"/>
      <c r="J50" s="33"/>
      <c r="K50" s="5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94"/>
      <c r="X50" s="94"/>
      <c r="Y50" s="97"/>
      <c r="Z50" s="97"/>
      <c r="AA50" s="97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s="4" customFormat="1" ht="52.5" customHeight="1">
      <c r="A51" s="196" t="s">
        <v>88</v>
      </c>
      <c r="B51" s="197"/>
      <c r="C51" s="197"/>
      <c r="D51" s="197"/>
      <c r="E51" s="197"/>
      <c r="F51" s="49"/>
      <c r="G51" s="49" t="s">
        <v>22</v>
      </c>
      <c r="H51" s="35"/>
      <c r="I51" s="44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101"/>
      <c r="X51" s="101"/>
      <c r="Y51" s="128"/>
      <c r="Z51" s="128"/>
      <c r="AA51" s="128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</row>
    <row r="52" spans="1:38" s="4" customFormat="1" ht="42" customHeight="1">
      <c r="A52" s="211" t="s">
        <v>56</v>
      </c>
      <c r="B52" s="211"/>
      <c r="C52" s="211"/>
      <c r="D52" s="211"/>
      <c r="E52" s="211"/>
      <c r="F52" s="109">
        <v>47</v>
      </c>
      <c r="G52" s="109">
        <v>59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5"/>
    </row>
    <row r="53" spans="1:38" s="4" customFormat="1" ht="52.8" customHeight="1">
      <c r="A53" s="190" t="s">
        <v>80</v>
      </c>
      <c r="B53" s="190"/>
      <c r="C53" s="190"/>
      <c r="D53" s="190"/>
      <c r="E53" s="190"/>
      <c r="F53" s="67" t="s">
        <v>22</v>
      </c>
      <c r="G53" s="125" t="s">
        <v>22</v>
      </c>
      <c r="H53" s="115"/>
      <c r="I53" s="4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110"/>
      <c r="W53" s="126"/>
      <c r="X53" s="126"/>
      <c r="Y53" s="121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s="4" customFormat="1" ht="51.75" customHeight="1">
      <c r="A54" s="170" t="s">
        <v>74</v>
      </c>
      <c r="B54" s="171"/>
      <c r="C54" s="171"/>
      <c r="D54" s="171"/>
      <c r="E54" s="171"/>
      <c r="F54" s="63" t="s">
        <v>22</v>
      </c>
      <c r="G54" s="66" t="s">
        <v>22</v>
      </c>
      <c r="H54" s="33"/>
      <c r="I54" s="3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:38" s="4" customFormat="1" ht="89.25" customHeight="1">
      <c r="A55" s="212" t="s">
        <v>57</v>
      </c>
      <c r="B55" s="212"/>
      <c r="C55" s="212"/>
      <c r="D55" s="212"/>
      <c r="E55" s="196"/>
      <c r="F55" s="49"/>
      <c r="G55" s="49" t="s">
        <v>22</v>
      </c>
      <c r="H55" s="53"/>
      <c r="I55" s="34"/>
      <c r="J55" s="33"/>
      <c r="K55" s="34"/>
      <c r="L55" s="53" t="s">
        <v>58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94"/>
      <c r="X55" s="94"/>
      <c r="Y55" s="129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s="4" customFormat="1" ht="39" customHeight="1">
      <c r="A56" s="213" t="s">
        <v>59</v>
      </c>
      <c r="B56" s="213"/>
      <c r="C56" s="213"/>
      <c r="D56" s="213"/>
      <c r="E56" s="213"/>
      <c r="F56" s="109">
        <v>8</v>
      </c>
      <c r="G56" s="109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5"/>
    </row>
    <row r="57" spans="1:38" s="4" customFormat="1" ht="45.75" customHeight="1">
      <c r="A57" s="214" t="s">
        <v>81</v>
      </c>
      <c r="B57" s="214"/>
      <c r="C57" s="214"/>
      <c r="D57" s="214"/>
      <c r="E57" s="215"/>
      <c r="F57" s="130"/>
      <c r="G57" s="66" t="s">
        <v>22</v>
      </c>
      <c r="H57" s="33"/>
      <c r="I57" s="5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94"/>
      <c r="X57" s="94"/>
      <c r="Y57" s="94"/>
      <c r="Z57" s="97"/>
      <c r="AA57" s="97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:38" s="4" customFormat="1" ht="36" customHeight="1">
      <c r="A58" s="210" t="s">
        <v>60</v>
      </c>
      <c r="B58" s="206"/>
      <c r="C58" s="206"/>
      <c r="D58" s="206"/>
      <c r="E58" s="207"/>
      <c r="F58" s="131"/>
      <c r="G58" s="63" t="s">
        <v>22</v>
      </c>
      <c r="H58" s="33"/>
      <c r="I58" s="53"/>
      <c r="J58" s="34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94"/>
      <c r="X58" s="94"/>
      <c r="Y58" s="94"/>
      <c r="Z58" s="97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:38" s="4" customFormat="1" ht="51" customHeight="1">
      <c r="A59" s="206" t="s">
        <v>93</v>
      </c>
      <c r="B59" s="206"/>
      <c r="C59" s="206"/>
      <c r="D59" s="206"/>
      <c r="E59" s="207"/>
      <c r="F59" s="130"/>
      <c r="G59" s="66" t="s">
        <v>94</v>
      </c>
      <c r="H59" s="36"/>
      <c r="I59" s="5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110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</row>
    <row r="60" spans="1:38" s="4" customFormat="1" ht="39" customHeight="1">
      <c r="A60" s="204" t="s">
        <v>89</v>
      </c>
      <c r="B60" s="204"/>
      <c r="C60" s="204"/>
      <c r="D60" s="204"/>
      <c r="E60" s="205"/>
      <c r="F60" s="66" t="s">
        <v>22</v>
      </c>
      <c r="G60" s="66" t="s">
        <v>22</v>
      </c>
      <c r="H60" s="36"/>
      <c r="I60" s="53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97"/>
      <c r="X60" s="97"/>
      <c r="Y60" s="129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</row>
    <row r="61" spans="1:38" s="5" customFormat="1" ht="24.75" customHeight="1">
      <c r="A61" s="199" t="s">
        <v>61</v>
      </c>
      <c r="B61" s="199"/>
      <c r="C61" s="199"/>
      <c r="D61" s="199"/>
      <c r="E61" s="199"/>
      <c r="F61" s="64" t="s">
        <v>22</v>
      </c>
      <c r="G61" s="64" t="s">
        <v>22</v>
      </c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s="5" customFormat="1" ht="42.6" customHeight="1">
      <c r="A62" s="169" t="s">
        <v>62</v>
      </c>
      <c r="B62" s="169"/>
      <c r="C62" s="169"/>
      <c r="D62" s="169"/>
      <c r="E62" s="170"/>
      <c r="F62" s="219" t="s">
        <v>22</v>
      </c>
      <c r="G62" s="220"/>
      <c r="L62" s="5" t="s">
        <v>63</v>
      </c>
      <c r="W62" s="94"/>
      <c r="X62" s="94"/>
      <c r="Y62" s="94"/>
      <c r="Z62" s="94"/>
      <c r="AA62" s="94"/>
      <c r="AB62" s="94"/>
      <c r="AC62" s="94"/>
      <c r="AD62" s="94"/>
      <c r="AE62" s="133"/>
      <c r="AF62" s="94"/>
      <c r="AG62" s="94"/>
      <c r="AH62" s="94"/>
      <c r="AI62" s="94"/>
      <c r="AJ62" s="94"/>
      <c r="AK62" s="94"/>
      <c r="AL62" s="94"/>
    </row>
    <row r="63" spans="1:38" s="4" customFormat="1" ht="27" customHeight="1">
      <c r="A63" s="200"/>
      <c r="B63" s="200"/>
      <c r="C63" s="200"/>
      <c r="D63" s="200"/>
      <c r="E63" s="200"/>
      <c r="F63" s="11"/>
      <c r="G63" s="6"/>
    </row>
    <row r="64" spans="1:38" s="4" customFormat="1" ht="24.75" customHeight="1">
      <c r="A64" s="198"/>
      <c r="B64" s="198"/>
      <c r="C64" s="198"/>
      <c r="D64" s="198"/>
      <c r="E64" s="198"/>
      <c r="F64" s="12"/>
      <c r="G64" s="16"/>
    </row>
    <row r="65" spans="1:7" s="4" customFormat="1" ht="24.75" customHeight="1">
      <c r="A65" s="25"/>
      <c r="B65" s="25"/>
      <c r="C65" s="25"/>
      <c r="D65" s="25"/>
      <c r="E65" s="25"/>
      <c r="F65" s="13"/>
      <c r="G65" s="17"/>
    </row>
    <row r="66" spans="1:7" s="4" customFormat="1" ht="33.75" customHeight="1">
      <c r="A66" s="200"/>
      <c r="B66" s="200"/>
      <c r="C66" s="200"/>
      <c r="D66" s="200"/>
      <c r="E66" s="200"/>
      <c r="F66" s="11"/>
      <c r="G66" s="6"/>
    </row>
    <row r="67" spans="1:7" s="4" customFormat="1" ht="24.75" customHeight="1">
      <c r="A67" s="198"/>
      <c r="B67" s="198"/>
      <c r="C67" s="198"/>
      <c r="D67" s="198"/>
      <c r="E67" s="198"/>
      <c r="F67" s="12"/>
      <c r="G67" s="16"/>
    </row>
    <row r="68" spans="1:7" s="4" customFormat="1" ht="24.75" customHeight="1">
      <c r="A68" s="201"/>
      <c r="B68" s="198"/>
      <c r="C68" s="198"/>
      <c r="D68" s="198"/>
      <c r="E68" s="198"/>
      <c r="F68" s="12"/>
      <c r="G68" s="16"/>
    </row>
    <row r="69" spans="1:7" s="4" customFormat="1" ht="24.75" customHeight="1">
      <c r="A69" s="26"/>
      <c r="B69" s="25"/>
      <c r="C69" s="25"/>
      <c r="D69" s="25"/>
      <c r="E69" s="25"/>
      <c r="F69" s="13"/>
      <c r="G69" s="17"/>
    </row>
    <row r="70" spans="1:7" s="4" customFormat="1" ht="34.5" customHeight="1">
      <c r="A70" s="200"/>
      <c r="B70" s="200"/>
      <c r="C70" s="200"/>
      <c r="D70" s="200"/>
      <c r="E70" s="200"/>
      <c r="F70" s="11"/>
      <c r="G70" s="6"/>
    </row>
    <row r="71" spans="1:7" s="4" customFormat="1" ht="24.75" customHeight="1">
      <c r="A71" s="198"/>
      <c r="B71" s="198"/>
      <c r="C71" s="198"/>
      <c r="D71" s="198"/>
      <c r="E71" s="198"/>
      <c r="F71" s="12"/>
      <c r="G71" s="16"/>
    </row>
    <row r="72" spans="1:7" s="4" customFormat="1" ht="24.75" customHeight="1">
      <c r="A72" s="25"/>
      <c r="B72" s="25"/>
      <c r="C72" s="25"/>
      <c r="D72" s="25"/>
      <c r="E72" s="25"/>
      <c r="F72" s="13"/>
      <c r="G72" s="17"/>
    </row>
    <row r="73" spans="1:7" s="4" customFormat="1" ht="24.75" customHeight="1">
      <c r="A73" s="25"/>
      <c r="B73" s="25"/>
      <c r="C73" s="25"/>
      <c r="D73" s="25"/>
      <c r="E73" s="25"/>
      <c r="F73" s="13"/>
      <c r="G73" s="17"/>
    </row>
    <row r="74" spans="1:7" s="4" customFormat="1" ht="24.75" customHeight="1">
      <c r="A74" s="25"/>
      <c r="B74" s="25"/>
      <c r="C74" s="25"/>
      <c r="D74" s="25"/>
      <c r="E74" s="25"/>
      <c r="F74" s="13"/>
      <c r="G74" s="17"/>
    </row>
    <row r="75" spans="1:7" s="4" customFormat="1" ht="24.75" customHeight="1">
      <c r="A75" s="25"/>
      <c r="B75" s="25"/>
      <c r="C75" s="25"/>
      <c r="D75" s="25"/>
      <c r="E75" s="25"/>
      <c r="F75" s="13"/>
      <c r="G75" s="17"/>
    </row>
    <row r="76" spans="1:7" s="4" customFormat="1" ht="24.75" customHeight="1">
      <c r="A76" s="25"/>
      <c r="B76" s="25"/>
      <c r="C76" s="25"/>
      <c r="D76" s="25"/>
      <c r="E76" s="25"/>
      <c r="F76" s="13"/>
      <c r="G76" s="17"/>
    </row>
    <row r="77" spans="1:7" s="4" customFormat="1" ht="24.75" customHeight="1">
      <c r="A77" s="25"/>
      <c r="B77" s="25"/>
      <c r="C77" s="25"/>
      <c r="D77" s="25"/>
      <c r="E77" s="25"/>
      <c r="F77" s="13"/>
      <c r="G77" s="17"/>
    </row>
    <row r="78" spans="1:7" s="4" customFormat="1" ht="24.75" customHeight="1">
      <c r="A78" s="25"/>
      <c r="B78" s="25"/>
      <c r="C78" s="25"/>
      <c r="D78" s="25"/>
      <c r="E78" s="25"/>
      <c r="F78" s="13"/>
      <c r="G78" s="17"/>
    </row>
    <row r="79" spans="1:7" s="4" customFormat="1" ht="24.75" customHeight="1">
      <c r="A79" s="25"/>
      <c r="B79" s="25"/>
      <c r="C79" s="25"/>
      <c r="D79" s="25"/>
      <c r="E79" s="25"/>
      <c r="F79" s="13"/>
      <c r="G79" s="17"/>
    </row>
    <row r="80" spans="1:7" s="4" customFormat="1" ht="24.75" customHeight="1">
      <c r="A80" s="25"/>
      <c r="B80" s="25"/>
      <c r="C80" s="25"/>
      <c r="D80" s="25"/>
      <c r="E80" s="25"/>
      <c r="F80" s="13"/>
      <c r="G80" s="17"/>
    </row>
    <row r="81" spans="1:7" s="4" customFormat="1" ht="24.75" customHeight="1">
      <c r="A81" s="25"/>
      <c r="B81" s="25"/>
      <c r="C81" s="25"/>
      <c r="D81" s="25"/>
      <c r="E81" s="25"/>
      <c r="F81" s="13"/>
      <c r="G81" s="17"/>
    </row>
    <row r="82" spans="1:7" s="4" customFormat="1" ht="24.75" customHeight="1">
      <c r="A82" s="27"/>
      <c r="B82" s="27"/>
      <c r="C82" s="27"/>
      <c r="D82" s="27"/>
      <c r="E82" s="27"/>
      <c r="F82" s="14"/>
      <c r="G82" s="18"/>
    </row>
    <row r="83" spans="1:7" s="4" customFormat="1" ht="24.75" customHeight="1">
      <c r="A83" s="27"/>
      <c r="B83" s="27"/>
      <c r="C83" s="27"/>
      <c r="D83" s="27"/>
      <c r="E83" s="27"/>
      <c r="F83" s="14"/>
      <c r="G83" s="18"/>
    </row>
    <row r="84" spans="1:7" s="4" customFormat="1" ht="24.75" customHeight="1">
      <c r="A84" s="27"/>
      <c r="B84" s="27"/>
      <c r="C84" s="27"/>
      <c r="D84" s="27"/>
      <c r="E84" s="27"/>
      <c r="F84" s="14"/>
      <c r="G84" s="18"/>
    </row>
    <row r="85" spans="1:7" s="4" customFormat="1" ht="24.75" customHeight="1">
      <c r="A85" s="27"/>
      <c r="B85" s="27"/>
      <c r="C85" s="27"/>
      <c r="D85" s="27"/>
      <c r="E85" s="27"/>
      <c r="F85" s="14"/>
      <c r="G85" s="18"/>
    </row>
    <row r="86" spans="1:7" s="4" customFormat="1" ht="24.75" customHeight="1">
      <c r="A86" s="27"/>
      <c r="B86" s="27"/>
      <c r="C86" s="27"/>
      <c r="D86" s="27"/>
      <c r="E86" s="27"/>
      <c r="F86" s="14"/>
      <c r="G86" s="18"/>
    </row>
    <row r="87" spans="1:7" s="4" customFormat="1" ht="24.75" customHeight="1">
      <c r="A87" s="27"/>
      <c r="B87" s="27"/>
      <c r="C87" s="27"/>
      <c r="D87" s="27"/>
      <c r="E87" s="27"/>
      <c r="F87" s="14"/>
      <c r="G87" s="18"/>
    </row>
    <row r="88" spans="1:7" s="4" customFormat="1" ht="24.75" customHeight="1">
      <c r="A88" s="9"/>
      <c r="B88" s="9"/>
      <c r="C88" s="9"/>
      <c r="D88" s="9"/>
      <c r="E88" s="9"/>
      <c r="F88" s="14"/>
      <c r="G88" s="18"/>
    </row>
    <row r="89" spans="1:7" s="4" customFormat="1" ht="24.75" customHeight="1">
      <c r="A89" s="9"/>
      <c r="B89" s="9"/>
      <c r="C89" s="9"/>
      <c r="D89" s="9"/>
      <c r="E89" s="9"/>
      <c r="F89" s="14"/>
      <c r="G89" s="18"/>
    </row>
    <row r="90" spans="1:7" s="4" customFormat="1" ht="24.75" customHeight="1">
      <c r="A90" s="9"/>
      <c r="B90" s="9"/>
      <c r="C90" s="9"/>
      <c r="D90" s="9"/>
      <c r="E90" s="9"/>
      <c r="F90" s="14"/>
      <c r="G90" s="18"/>
    </row>
    <row r="91" spans="1:7" s="4" customFormat="1" ht="24.75" customHeight="1">
      <c r="A91" s="9"/>
      <c r="B91" s="9"/>
      <c r="C91" s="9"/>
      <c r="D91" s="9"/>
      <c r="E91" s="9"/>
      <c r="F91" s="14"/>
      <c r="G91" s="18"/>
    </row>
    <row r="92" spans="1:7" s="4" customFormat="1" ht="24.75" customHeight="1">
      <c r="A92" s="9"/>
      <c r="B92" s="9"/>
      <c r="C92" s="9"/>
      <c r="D92" s="9"/>
      <c r="E92" s="9"/>
      <c r="F92" s="14"/>
      <c r="G92" s="18"/>
    </row>
    <row r="93" spans="1:7" s="4" customFormat="1" ht="24.75" customHeight="1">
      <c r="A93" s="9"/>
      <c r="B93" s="9"/>
      <c r="C93" s="9"/>
      <c r="D93" s="9"/>
      <c r="E93" s="9"/>
      <c r="F93" s="14"/>
      <c r="G93" s="18"/>
    </row>
    <row r="94" spans="1:7" s="4" customFormat="1" ht="24.75" customHeight="1">
      <c r="A94" s="9"/>
      <c r="B94" s="9"/>
      <c r="C94" s="9"/>
      <c r="D94" s="9"/>
      <c r="E94" s="9"/>
      <c r="F94" s="14"/>
      <c r="G94" s="18"/>
    </row>
    <row r="95" spans="1:7" s="4" customFormat="1" ht="24.75" customHeight="1">
      <c r="A95" s="9"/>
      <c r="B95" s="9"/>
      <c r="C95" s="9"/>
      <c r="D95" s="9"/>
      <c r="E95" s="9"/>
      <c r="F95" s="14"/>
      <c r="G95" s="18"/>
    </row>
    <row r="96" spans="1:7" s="4" customFormat="1" ht="24.75" customHeight="1">
      <c r="A96" s="9"/>
      <c r="B96" s="9"/>
      <c r="C96" s="9"/>
      <c r="D96" s="9"/>
      <c r="E96" s="9"/>
      <c r="F96" s="14"/>
      <c r="G96" s="18"/>
    </row>
    <row r="97" spans="1:38" s="4" customFormat="1" ht="24.75" customHeight="1">
      <c r="A97" s="9"/>
      <c r="B97" s="9"/>
      <c r="C97" s="9"/>
      <c r="D97" s="9"/>
      <c r="E97" s="9"/>
      <c r="F97" s="14"/>
      <c r="G97" s="18"/>
    </row>
    <row r="98" spans="1:38" s="4" customFormat="1" ht="24.75" customHeight="1">
      <c r="A98" s="9"/>
      <c r="B98" s="9"/>
      <c r="C98" s="9"/>
      <c r="D98" s="9"/>
      <c r="E98" s="9"/>
      <c r="F98" s="14"/>
      <c r="G98" s="18"/>
    </row>
    <row r="99" spans="1:38" s="4" customFormat="1" ht="24.75" customHeight="1">
      <c r="A99" s="9"/>
      <c r="B99" s="9"/>
      <c r="C99" s="9"/>
      <c r="D99" s="9"/>
      <c r="E99" s="9"/>
      <c r="F99" s="14"/>
      <c r="G99" s="18"/>
    </row>
    <row r="100" spans="1:38" s="4" customFormat="1" ht="24.75" customHeight="1">
      <c r="A100" s="9"/>
      <c r="B100" s="9"/>
      <c r="C100" s="9"/>
      <c r="D100" s="9"/>
      <c r="E100" s="9"/>
      <c r="F100" s="14"/>
      <c r="G100" s="18"/>
    </row>
    <row r="101" spans="1:38" s="4" customFormat="1" ht="24.75" customHeight="1">
      <c r="A101" s="9"/>
      <c r="B101" s="9"/>
      <c r="C101" s="9"/>
      <c r="D101" s="9"/>
      <c r="E101" s="9"/>
      <c r="F101" s="14"/>
      <c r="G101" s="18"/>
    </row>
    <row r="102" spans="1:38" s="4" customFormat="1" ht="24.75" customHeight="1">
      <c r="A102" s="9"/>
      <c r="B102" s="9"/>
      <c r="C102" s="9"/>
      <c r="D102" s="9"/>
      <c r="E102" s="9"/>
      <c r="F102" s="14"/>
      <c r="G102" s="18"/>
    </row>
    <row r="103" spans="1:38" s="4" customFormat="1" ht="24.75" customHeight="1">
      <c r="A103" s="9"/>
      <c r="B103" s="9"/>
      <c r="C103" s="9"/>
      <c r="D103" s="9"/>
      <c r="E103" s="9"/>
      <c r="F103" s="14"/>
      <c r="G103" s="18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s="4" customFormat="1" ht="24.75" customHeight="1">
      <c r="A104" s="9"/>
      <c r="B104" s="9"/>
      <c r="C104" s="9"/>
      <c r="D104" s="9"/>
      <c r="E104" s="9"/>
      <c r="F104" s="14"/>
      <c r="G104" s="18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24.75" customHeight="1">
      <c r="A105" s="10"/>
      <c r="B105" s="10"/>
      <c r="C105" s="10"/>
      <c r="D105" s="10"/>
      <c r="E105" s="10"/>
    </row>
    <row r="106" spans="1:38" ht="24.75" customHeight="1">
      <c r="A106" s="10"/>
      <c r="B106" s="10"/>
      <c r="C106" s="10"/>
      <c r="D106" s="10"/>
      <c r="E106" s="10"/>
    </row>
    <row r="107" spans="1:38" ht="24.75" customHeight="1">
      <c r="A107" s="10"/>
      <c r="B107" s="10"/>
      <c r="C107" s="10"/>
      <c r="D107" s="10"/>
      <c r="E107" s="10"/>
    </row>
    <row r="108" spans="1:38" ht="24.75" customHeight="1">
      <c r="A108" s="10"/>
      <c r="B108" s="10"/>
      <c r="C108" s="10"/>
      <c r="D108" s="10"/>
      <c r="E108" s="10"/>
    </row>
    <row r="109" spans="1:38" ht="24.75" customHeight="1">
      <c r="A109" s="10"/>
      <c r="B109" s="10"/>
      <c r="C109" s="10"/>
      <c r="D109" s="10"/>
      <c r="E109" s="10"/>
    </row>
    <row r="110" spans="1:38" ht="24.75" customHeight="1">
      <c r="A110" s="10"/>
      <c r="B110" s="10"/>
      <c r="C110" s="10"/>
      <c r="D110" s="10"/>
      <c r="E110" s="10"/>
    </row>
    <row r="111" spans="1:38" ht="24.75" customHeight="1">
      <c r="A111" s="10"/>
      <c r="B111" s="10"/>
      <c r="C111" s="10"/>
      <c r="D111" s="10"/>
      <c r="E111" s="10"/>
    </row>
    <row r="112" spans="1:38" ht="24.75" customHeight="1">
      <c r="A112" s="10"/>
      <c r="B112" s="10"/>
      <c r="C112" s="10"/>
      <c r="D112" s="10"/>
      <c r="E112" s="10"/>
    </row>
    <row r="113" spans="1:5" ht="24.75" customHeight="1">
      <c r="A113" s="10"/>
      <c r="B113" s="10"/>
      <c r="C113" s="10"/>
      <c r="D113" s="10"/>
      <c r="E113" s="10"/>
    </row>
    <row r="114" spans="1:5" ht="24.75" customHeight="1">
      <c r="A114" s="10"/>
      <c r="B114" s="10"/>
      <c r="C114" s="10"/>
      <c r="D114" s="10"/>
      <c r="E114" s="10"/>
    </row>
    <row r="115" spans="1:5" ht="24.75" customHeight="1">
      <c r="A115" s="10"/>
      <c r="B115" s="10"/>
      <c r="C115" s="10"/>
      <c r="D115" s="10"/>
      <c r="E115" s="10"/>
    </row>
    <row r="116" spans="1:5" ht="24.75" customHeight="1">
      <c r="A116" s="10"/>
      <c r="B116" s="10"/>
      <c r="C116" s="10"/>
      <c r="D116" s="10"/>
      <c r="E116" s="10"/>
    </row>
    <row r="117" spans="1:5" ht="24.75" customHeight="1">
      <c r="A117" s="10"/>
      <c r="B117" s="10"/>
      <c r="C117" s="10"/>
      <c r="D117" s="10"/>
      <c r="E117" s="10"/>
    </row>
    <row r="118" spans="1:5" ht="24.75" customHeight="1"/>
    <row r="119" spans="1:5" ht="24.75" customHeight="1"/>
    <row r="120" spans="1:5" ht="24.75" customHeight="1"/>
    <row r="121" spans="1:5" ht="24.75" customHeight="1"/>
    <row r="122" spans="1:5" ht="24.75" customHeight="1"/>
    <row r="123" spans="1:5" ht="24.75" customHeight="1"/>
    <row r="124" spans="1:5" ht="24.75" customHeight="1"/>
    <row r="125" spans="1:5" ht="24.75" customHeight="1"/>
    <row r="126" spans="1:5" ht="24.75" customHeight="1"/>
    <row r="127" spans="1:5" ht="24.75" customHeight="1"/>
    <row r="128" spans="1:5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</sheetData>
  <mergeCells count="107">
    <mergeCell ref="A17:E17"/>
    <mergeCell ref="A18:E18"/>
    <mergeCell ref="A19:E19"/>
    <mergeCell ref="A15:E15"/>
    <mergeCell ref="A14:E14"/>
    <mergeCell ref="F10:G10"/>
    <mergeCell ref="F62:G62"/>
    <mergeCell ref="A40:E40"/>
    <mergeCell ref="A36:E36"/>
    <mergeCell ref="A20:E20"/>
    <mergeCell ref="A22:E22"/>
    <mergeCell ref="A29:E29"/>
    <mergeCell ref="A23:E23"/>
    <mergeCell ref="A31:E31"/>
    <mergeCell ref="A39:E39"/>
    <mergeCell ref="A27:E27"/>
    <mergeCell ref="A37:E37"/>
    <mergeCell ref="A25:E25"/>
    <mergeCell ref="A26:E26"/>
    <mergeCell ref="A28:E28"/>
    <mergeCell ref="A33:E33"/>
    <mergeCell ref="A34:E34"/>
    <mergeCell ref="A51:E51"/>
    <mergeCell ref="A48:E48"/>
    <mergeCell ref="A71:E71"/>
    <mergeCell ref="A61:E61"/>
    <mergeCell ref="A62:E62"/>
    <mergeCell ref="A63:E63"/>
    <mergeCell ref="A67:E67"/>
    <mergeCell ref="A68:E68"/>
    <mergeCell ref="A70:E70"/>
    <mergeCell ref="A66:E66"/>
    <mergeCell ref="A32:E32"/>
    <mergeCell ref="A45:E45"/>
    <mergeCell ref="A59:E59"/>
    <mergeCell ref="A64:E64"/>
    <mergeCell ref="A43:E43"/>
    <mergeCell ref="A58:E58"/>
    <mergeCell ref="A52:E52"/>
    <mergeCell ref="A60:E60"/>
    <mergeCell ref="A55:E55"/>
    <mergeCell ref="A56:E56"/>
    <mergeCell ref="A57:E57"/>
    <mergeCell ref="A54:E54"/>
    <mergeCell ref="A53:E53"/>
    <mergeCell ref="A47:E47"/>
    <mergeCell ref="A49:E49"/>
    <mergeCell ref="A50:E50"/>
    <mergeCell ref="A46:E46"/>
    <mergeCell ref="A41:E41"/>
    <mergeCell ref="A44:E44"/>
    <mergeCell ref="H1:M4"/>
    <mergeCell ref="M5:M8"/>
    <mergeCell ref="I5:I8"/>
    <mergeCell ref="J5:J8"/>
    <mergeCell ref="K5:K8"/>
    <mergeCell ref="H5:H8"/>
    <mergeCell ref="L5:L8"/>
    <mergeCell ref="A30:E30"/>
    <mergeCell ref="A16:E16"/>
    <mergeCell ref="A35:E35"/>
    <mergeCell ref="A38:E38"/>
    <mergeCell ref="A10:E10"/>
    <mergeCell ref="A11:E11"/>
    <mergeCell ref="A12:E12"/>
    <mergeCell ref="A42:E42"/>
    <mergeCell ref="F1:G3"/>
    <mergeCell ref="E1:E3"/>
    <mergeCell ref="A8:E8"/>
    <mergeCell ref="A21:E21"/>
    <mergeCell ref="A24:E24"/>
    <mergeCell ref="A13:E13"/>
    <mergeCell ref="A9:E9"/>
    <mergeCell ref="N1:R4"/>
    <mergeCell ref="S1:T4"/>
    <mergeCell ref="U1:V4"/>
    <mergeCell ref="U5:U8"/>
    <mergeCell ref="V5:V8"/>
    <mergeCell ref="Q5:Q8"/>
    <mergeCell ref="R5:R8"/>
    <mergeCell ref="S5:S8"/>
    <mergeCell ref="T5:T8"/>
    <mergeCell ref="N5:N8"/>
    <mergeCell ref="O5:O8"/>
    <mergeCell ref="P5:P8"/>
    <mergeCell ref="W38:AL38"/>
    <mergeCell ref="W43:AL43"/>
    <mergeCell ref="AI6:AI8"/>
    <mergeCell ref="AJ6:AJ8"/>
    <mergeCell ref="AK6:AK8"/>
    <mergeCell ref="AL6:AL8"/>
    <mergeCell ref="W1:AC5"/>
    <mergeCell ref="AD1:AH5"/>
    <mergeCell ref="AI1:AJ5"/>
    <mergeCell ref="AK1:AL5"/>
    <mergeCell ref="W6:W8"/>
    <mergeCell ref="X6:X8"/>
    <mergeCell ref="Y6:Y8"/>
    <mergeCell ref="Z6:Z8"/>
    <mergeCell ref="AA6:AA8"/>
    <mergeCell ref="AB6:AB8"/>
    <mergeCell ref="AC6:AC8"/>
    <mergeCell ref="AD6:AD8"/>
    <mergeCell ref="AF6:AF8"/>
    <mergeCell ref="AG6:AG8"/>
    <mergeCell ref="AH6:AH8"/>
    <mergeCell ref="AE6:AE8"/>
  </mergeCells>
  <pageMargins left="0.55000000000000004" right="0.5" top="0.48" bottom="0.5" header="0.5" footer="0.5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73E7-C556-4553-BAB8-B88F9B78C50A}">
  <dimension ref="A1:J7"/>
  <sheetViews>
    <sheetView zoomScale="70" zoomScaleNormal="70" workbookViewId="0">
      <selection activeCell="J7" sqref="J7"/>
    </sheetView>
  </sheetViews>
  <sheetFormatPr defaultColWidth="8.88671875" defaultRowHeight="13.2"/>
  <cols>
    <col min="1" max="1" width="87.5546875" style="73" customWidth="1"/>
    <col min="2" max="16384" width="8.88671875" style="73"/>
  </cols>
  <sheetData>
    <row r="1" spans="1:10" ht="20.399999999999999">
      <c r="F1" s="74">
        <v>5</v>
      </c>
      <c r="G1" s="75">
        <v>6</v>
      </c>
      <c r="H1" s="76" t="s">
        <v>64</v>
      </c>
    </row>
    <row r="2" spans="1:10" ht="22.35" customHeight="1">
      <c r="A2" s="226" t="s">
        <v>65</v>
      </c>
      <c r="B2" s="227"/>
      <c r="C2" s="227"/>
      <c r="D2" s="227"/>
      <c r="E2" s="227"/>
      <c r="F2" s="77">
        <v>70</v>
      </c>
      <c r="G2" s="77">
        <v>30</v>
      </c>
      <c r="H2" s="78">
        <f>F2+G2</f>
        <v>100</v>
      </c>
    </row>
    <row r="3" spans="1:10" ht="27.6" customHeight="1">
      <c r="A3" s="226" t="s">
        <v>66</v>
      </c>
      <c r="B3" s="227"/>
      <c r="C3" s="227"/>
      <c r="D3" s="227"/>
      <c r="E3" s="227"/>
      <c r="F3" s="79">
        <v>53</v>
      </c>
      <c r="G3" s="79">
        <v>30</v>
      </c>
      <c r="H3" s="78">
        <f>F3+G3</f>
        <v>83</v>
      </c>
    </row>
    <row r="4" spans="1:10" ht="30" customHeight="1">
      <c r="A4" s="228" t="s">
        <v>67</v>
      </c>
      <c r="B4" s="229"/>
      <c r="C4" s="229"/>
      <c r="D4" s="229"/>
      <c r="E4" s="229"/>
      <c r="F4" s="77">
        <v>25</v>
      </c>
      <c r="G4" s="77">
        <v>20</v>
      </c>
      <c r="H4" s="78">
        <f>F4+G4</f>
        <v>45</v>
      </c>
    </row>
    <row r="5" spans="1:10" ht="27" customHeight="1">
      <c r="A5" s="226" t="s">
        <v>68</v>
      </c>
      <c r="B5" s="227"/>
      <c r="C5" s="227"/>
      <c r="D5" s="227"/>
      <c r="E5" s="227"/>
      <c r="F5" s="77">
        <v>77</v>
      </c>
      <c r="G5" s="77">
        <v>127</v>
      </c>
      <c r="H5" s="78">
        <f>F5+G5</f>
        <v>204</v>
      </c>
      <c r="I5" s="73" t="s">
        <v>22</v>
      </c>
      <c r="J5" s="73" t="s">
        <v>22</v>
      </c>
    </row>
    <row r="6" spans="1:10" ht="50.4" customHeight="1">
      <c r="A6" s="226" t="s">
        <v>69</v>
      </c>
      <c r="B6" s="227"/>
      <c r="C6" s="227"/>
      <c r="D6" s="227"/>
      <c r="E6" s="227"/>
      <c r="F6" s="77">
        <v>72</v>
      </c>
      <c r="G6" s="77">
        <v>90</v>
      </c>
      <c r="H6" s="78">
        <f>F6+G6</f>
        <v>162</v>
      </c>
    </row>
    <row r="7" spans="1:10">
      <c r="F7" s="73" t="s">
        <v>22</v>
      </c>
      <c r="G7" s="73" t="s">
        <v>22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2B2C918AAA94FB14BE65B6C5EEDC8" ma:contentTypeVersion="14" ma:contentTypeDescription="Create a new document." ma:contentTypeScope="" ma:versionID="15cea071633cc7e34ebbfc020cd4ef4c">
  <xsd:schema xmlns:xsd="http://www.w3.org/2001/XMLSchema" xmlns:xs="http://www.w3.org/2001/XMLSchema" xmlns:p="http://schemas.microsoft.com/office/2006/metadata/properties" xmlns:ns2="6582a693-abc6-4eee-a1d7-6c4723409270" xmlns:ns3="4ad07ec4-d8fb-4118-9685-cea44edcb58e" xmlns:ns4="9043eea9-c6a2-41bd-a216-33d45f9f09e1" targetNamespace="http://schemas.microsoft.com/office/2006/metadata/properties" ma:root="true" ma:fieldsID="e5512a86b5b5568cd81d2580bb571a9c" ns2:_="" ns3:_="" ns4:_="">
    <xsd:import namespace="6582a693-abc6-4eee-a1d7-6c4723409270"/>
    <xsd:import namespace="4ad07ec4-d8fb-4118-9685-cea44edcb58e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693-abc6-4eee-a1d7-6c4723409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7ec4-d8fb-4118-9685-cea44edc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bccee5f-cc28-4bc8-a4e1-4f93c48edb59}" ma:internalName="TaxCatchAll" ma:showField="CatchAllData" ma:web="4ad07ec4-d8fb-4118-9685-cea44edcb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2a693-abc6-4eee-a1d7-6c4723409270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Props1.xml><?xml version="1.0" encoding="utf-8"?>
<ds:datastoreItem xmlns:ds="http://schemas.openxmlformats.org/officeDocument/2006/customXml" ds:itemID="{13942040-F460-44CD-9258-6E3CD2A29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2a693-abc6-4eee-a1d7-6c4723409270"/>
    <ds:schemaRef ds:uri="4ad07ec4-d8fb-4118-9685-cea44edcb58e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D3C2C-B4BA-4187-B2C7-8217CA5C5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02350-D3A1-4B1E-B034-298856BC7FD5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582a693-abc6-4eee-a1d7-6c4723409270"/>
    <ds:schemaRef ds:uri="http://schemas.openxmlformats.org/package/2006/metadata/core-properties"/>
    <ds:schemaRef ds:uri="http://purl.org/dc/elements/1.1/"/>
    <ds:schemaRef ds:uri="9043eea9-c6a2-41bd-a216-33d45f9f09e1"/>
    <ds:schemaRef ds:uri="4ad07ec4-d8fb-4118-9685-cea44edcb58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Internationale handel&amp;log</vt:lpstr>
      <vt:lpstr>Verdeling lestijden</vt:lpstr>
      <vt:lpstr>'Internationale handel&amp;log'!Afdrukbereik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>Ilse De Clercq</cp:lastModifiedBy>
  <cp:revision/>
  <dcterms:created xsi:type="dcterms:W3CDTF">2014-08-11T15:22:59Z</dcterms:created>
  <dcterms:modified xsi:type="dcterms:W3CDTF">2025-04-24T19:31:41Z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0x010100F9D2B2C918AAA94FB14BE65B6C5EEDC8</vt:lpwstr>
  </property>
  <property fmtid="{D5CDD505-2E9C-101B-9397-08002B2CF9AE}" pid="3" name="MediaServiceImageTags">
    <vt:lpwstr/>
  </property>
</Properties>
</file>